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49" sheetId="1" r:id="rId1"/>
    <sheet name="код" sheetId="51" r:id="rId2"/>
    <sheet name="ВСЕ_" sheetId="52" r:id="rId3"/>
    <sheet name="6" sheetId="59" r:id="rId4"/>
    <sheet name="4" sheetId="58" r:id="rId5"/>
    <sheet name="24" sheetId="57" r:id="rId6"/>
    <sheet name="55" sheetId="56" r:id="rId7"/>
    <sheet name="71" sheetId="55" r:id="rId8"/>
    <sheet name="80" sheetId="54" r:id="rId9"/>
    <sheet name="22" sheetId="53" r:id="rId10"/>
    <sheet name="реабилитация" sheetId="49" r:id="rId11"/>
  </sheets>
  <definedNames>
    <definedName name="_xlnm._FilterDatabase" localSheetId="2" hidden="1">ВСЕ_!$A$10:$F$498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'300049'!$7:$11</definedName>
    <definedName name="_xlnm.Print_Area" localSheetId="2">ВСЕ_!$A$1:$F$498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59" i="51"/>
  <c r="M59"/>
  <c r="L59"/>
  <c r="K59"/>
  <c r="J59"/>
  <c r="I59"/>
  <c r="H59"/>
  <c r="G59"/>
  <c r="F59"/>
  <c r="E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H67" s="1"/>
  <c r="K67"/>
  <c r="J67"/>
  <c r="G67"/>
  <c r="C67" s="1"/>
  <c r="F67"/>
  <c r="E67"/>
  <c r="Q66"/>
  <c r="P66"/>
  <c r="O66"/>
  <c r="N66" s="1"/>
  <c r="M66"/>
  <c r="K66"/>
  <c r="J66" s="1"/>
  <c r="F66"/>
  <c r="E66" s="1"/>
  <c r="Q65"/>
  <c r="P65"/>
  <c r="O65"/>
  <c r="N65" s="1"/>
  <c r="M65"/>
  <c r="K65"/>
  <c r="J65" s="1"/>
  <c r="F65"/>
  <c r="E65" s="1"/>
  <c r="Q64"/>
  <c r="P64"/>
  <c r="O64"/>
  <c r="N64" s="1"/>
  <c r="M64"/>
  <c r="K64"/>
  <c r="J64" s="1"/>
  <c r="F64"/>
  <c r="E64" s="1"/>
  <c r="Q63"/>
  <c r="P63"/>
  <c r="O63"/>
  <c r="N63" s="1"/>
  <c r="M63"/>
  <c r="K63"/>
  <c r="J63" s="1"/>
  <c r="F63"/>
  <c r="E63" s="1"/>
  <c r="Q62"/>
  <c r="P62"/>
  <c r="O62"/>
  <c r="M62"/>
  <c r="K62"/>
  <c r="J62" s="1"/>
  <c r="F62"/>
  <c r="E62" s="1"/>
  <c r="Q61"/>
  <c r="P61"/>
  <c r="O61"/>
  <c r="N61" s="1"/>
  <c r="M61"/>
  <c r="K61"/>
  <c r="J61" s="1"/>
  <c r="F61"/>
  <c r="E61" s="1"/>
  <c r="Q60"/>
  <c r="P60"/>
  <c r="O60"/>
  <c r="N60" s="1"/>
  <c r="M60"/>
  <c r="K60"/>
  <c r="J60" s="1"/>
  <c r="F60"/>
  <c r="E60"/>
  <c r="Q59"/>
  <c r="P59"/>
  <c r="O59"/>
  <c r="N59" s="1"/>
  <c r="M59"/>
  <c r="K59"/>
  <c r="J59" s="1"/>
  <c r="F59"/>
  <c r="E59" s="1"/>
  <c r="Q58"/>
  <c r="M58" s="1"/>
  <c r="P58"/>
  <c r="O58"/>
  <c r="N58" s="1"/>
  <c r="K58"/>
  <c r="J58" s="1"/>
  <c r="F58"/>
  <c r="E58" s="1"/>
  <c r="Q57"/>
  <c r="M57" s="1"/>
  <c r="P57"/>
  <c r="O57"/>
  <c r="N57" s="1"/>
  <c r="K57"/>
  <c r="J57" s="1"/>
  <c r="F57"/>
  <c r="E57" s="1"/>
  <c r="Q56"/>
  <c r="P56"/>
  <c r="O56"/>
  <c r="M56"/>
  <c r="K56"/>
  <c r="J56" s="1"/>
  <c r="F56"/>
  <c r="E56" s="1"/>
  <c r="Q55"/>
  <c r="M55" s="1"/>
  <c r="P55"/>
  <c r="O55"/>
  <c r="N55" s="1"/>
  <c r="K55"/>
  <c r="J55" s="1"/>
  <c r="F55"/>
  <c r="E55" s="1"/>
  <c r="Q54"/>
  <c r="P54"/>
  <c r="O54"/>
  <c r="N54" s="1"/>
  <c r="M54"/>
  <c r="K54"/>
  <c r="J54"/>
  <c r="F54"/>
  <c r="E54"/>
  <c r="Q53"/>
  <c r="M53" s="1"/>
  <c r="P53"/>
  <c r="O53"/>
  <c r="N53" s="1"/>
  <c r="K53"/>
  <c r="J53" s="1"/>
  <c r="F53"/>
  <c r="E53" s="1"/>
  <c r="Q52"/>
  <c r="M52" s="1"/>
  <c r="P52"/>
  <c r="B10" i="49" s="1"/>
  <c r="O52" i="1"/>
  <c r="N52" s="1"/>
  <c r="K52"/>
  <c r="J52" s="1"/>
  <c r="F52"/>
  <c r="E52" s="1"/>
  <c r="Q51"/>
  <c r="M51" s="1"/>
  <c r="P51"/>
  <c r="O51"/>
  <c r="N51" s="1"/>
  <c r="K51"/>
  <c r="J51" s="1"/>
  <c r="F51"/>
  <c r="E51" s="1"/>
  <c r="Q50"/>
  <c r="P50"/>
  <c r="O50"/>
  <c r="N50" s="1"/>
  <c r="M50"/>
  <c r="K50"/>
  <c r="J50" s="1"/>
  <c r="F50"/>
  <c r="E50" s="1"/>
  <c r="Q49"/>
  <c r="P49"/>
  <c r="O49"/>
  <c r="N49" s="1"/>
  <c r="M49"/>
  <c r="K49"/>
  <c r="J49" s="1"/>
  <c r="F49"/>
  <c r="E49" s="1"/>
  <c r="Q48"/>
  <c r="P48"/>
  <c r="O48"/>
  <c r="N48" s="1"/>
  <c r="M48"/>
  <c r="K48"/>
  <c r="J48" s="1"/>
  <c r="F48"/>
  <c r="E48" s="1"/>
  <c r="Q47"/>
  <c r="P47"/>
  <c r="O47"/>
  <c r="N47" s="1"/>
  <c r="M47"/>
  <c r="K47"/>
  <c r="J47" s="1"/>
  <c r="F47"/>
  <c r="E47" s="1"/>
  <c r="Q46"/>
  <c r="P46"/>
  <c r="O46"/>
  <c r="M46"/>
  <c r="K46"/>
  <c r="J46" s="1"/>
  <c r="F46"/>
  <c r="E46" s="1"/>
  <c r="Q45"/>
  <c r="P45"/>
  <c r="O45"/>
  <c r="N45" s="1"/>
  <c r="M45"/>
  <c r="K45"/>
  <c r="J45" s="1"/>
  <c r="F45"/>
  <c r="E45" s="1"/>
  <c r="Q44"/>
  <c r="P44"/>
  <c r="O44"/>
  <c r="N44" s="1"/>
  <c r="M44"/>
  <c r="K44"/>
  <c r="J44" s="1"/>
  <c r="F44"/>
  <c r="E44" s="1"/>
  <c r="Q43"/>
  <c r="P43"/>
  <c r="O43"/>
  <c r="N43" s="1"/>
  <c r="M43"/>
  <c r="K43"/>
  <c r="J43" s="1"/>
  <c r="F43"/>
  <c r="E43" s="1"/>
  <c r="Q42"/>
  <c r="P42"/>
  <c r="O42"/>
  <c r="N42" s="1"/>
  <c r="M42"/>
  <c r="K42"/>
  <c r="J42" s="1"/>
  <c r="F42"/>
  <c r="E42" s="1"/>
  <c r="Q41"/>
  <c r="P41"/>
  <c r="O41"/>
  <c r="N41" s="1"/>
  <c r="M41"/>
  <c r="K41"/>
  <c r="J41" s="1"/>
  <c r="F41"/>
  <c r="E41" s="1"/>
  <c r="Q40"/>
  <c r="P40"/>
  <c r="O40"/>
  <c r="N40" s="1"/>
  <c r="M40"/>
  <c r="K40"/>
  <c r="J40" s="1"/>
  <c r="F40"/>
  <c r="E40" s="1"/>
  <c r="Q39"/>
  <c r="P39"/>
  <c r="O39"/>
  <c r="N39" s="1"/>
  <c r="M39"/>
  <c r="K39"/>
  <c r="J39" s="1"/>
  <c r="F39"/>
  <c r="E39" s="1"/>
  <c r="Q38"/>
  <c r="M38" s="1"/>
  <c r="P38"/>
  <c r="O38"/>
  <c r="N38" s="1"/>
  <c r="K38"/>
  <c r="J38" s="1"/>
  <c r="F38"/>
  <c r="E38" s="1"/>
  <c r="Q37"/>
  <c r="M37" s="1"/>
  <c r="P37"/>
  <c r="O37"/>
  <c r="N37" s="1"/>
  <c r="K37"/>
  <c r="J37" s="1"/>
  <c r="F37"/>
  <c r="E37" s="1"/>
  <c r="Q36"/>
  <c r="M36" s="1"/>
  <c r="P36"/>
  <c r="O36"/>
  <c r="N36" s="1"/>
  <c r="K36"/>
  <c r="J36" s="1"/>
  <c r="F36"/>
  <c r="E36" s="1"/>
  <c r="Q35"/>
  <c r="M35" s="1"/>
  <c r="P35"/>
  <c r="O35"/>
  <c r="N35" s="1"/>
  <c r="K35"/>
  <c r="J35" s="1"/>
  <c r="F35"/>
  <c r="E35" s="1"/>
  <c r="Q34"/>
  <c r="M34" s="1"/>
  <c r="P34"/>
  <c r="O34"/>
  <c r="N34" s="1"/>
  <c r="K34"/>
  <c r="J34" s="1"/>
  <c r="F34"/>
  <c r="E34" s="1"/>
  <c r="Q33"/>
  <c r="M33" s="1"/>
  <c r="P33"/>
  <c r="O33"/>
  <c r="N33" s="1"/>
  <c r="K33"/>
  <c r="J33" s="1"/>
  <c r="F33"/>
  <c r="E33" s="1"/>
  <c r="Q32"/>
  <c r="M32" s="1"/>
  <c r="P32"/>
  <c r="O32"/>
  <c r="N32" s="1"/>
  <c r="K32"/>
  <c r="J32" s="1"/>
  <c r="F32"/>
  <c r="E32" s="1"/>
  <c r="Q31"/>
  <c r="M31" s="1"/>
  <c r="P31"/>
  <c r="O31"/>
  <c r="N31" s="1"/>
  <c r="K31"/>
  <c r="J31" s="1"/>
  <c r="F31"/>
  <c r="E31" s="1"/>
  <c r="Q30"/>
  <c r="P30"/>
  <c r="O30"/>
  <c r="N30" s="1"/>
  <c r="M30"/>
  <c r="K30"/>
  <c r="J30" s="1"/>
  <c r="F30"/>
  <c r="E30" s="1"/>
  <c r="Q29"/>
  <c r="M29" s="1"/>
  <c r="P29"/>
  <c r="O29"/>
  <c r="N29" s="1"/>
  <c r="K29"/>
  <c r="J29" s="1"/>
  <c r="F29"/>
  <c r="E29" s="1"/>
  <c r="Q28"/>
  <c r="P28"/>
  <c r="O28"/>
  <c r="N28" s="1"/>
  <c r="M28"/>
  <c r="K28"/>
  <c r="J28" s="1"/>
  <c r="F28"/>
  <c r="E28" s="1"/>
  <c r="Q27"/>
  <c r="P27"/>
  <c r="O27"/>
  <c r="N27" s="1"/>
  <c r="M27"/>
  <c r="K27"/>
  <c r="J27" s="1"/>
  <c r="F27"/>
  <c r="E27" s="1"/>
  <c r="Q26"/>
  <c r="M26" s="1"/>
  <c r="P26"/>
  <c r="O26"/>
  <c r="N26" s="1"/>
  <c r="K26"/>
  <c r="J26" s="1"/>
  <c r="F26"/>
  <c r="E26" s="1"/>
  <c r="Q25"/>
  <c r="P25"/>
  <c r="O25"/>
  <c r="N25" s="1"/>
  <c r="M25"/>
  <c r="K25"/>
  <c r="J25" s="1"/>
  <c r="F25"/>
  <c r="E25" s="1"/>
  <c r="Q24"/>
  <c r="P24"/>
  <c r="O24"/>
  <c r="N24" s="1"/>
  <c r="M24"/>
  <c r="K24"/>
  <c r="J24" s="1"/>
  <c r="F24"/>
  <c r="E24" s="1"/>
  <c r="Q23"/>
  <c r="M23" s="1"/>
  <c r="P23"/>
  <c r="O23"/>
  <c r="N23" s="1"/>
  <c r="K23"/>
  <c r="J23" s="1"/>
  <c r="F23"/>
  <c r="E23" s="1"/>
  <c r="Q22"/>
  <c r="P22"/>
  <c r="O22"/>
  <c r="N22" s="1"/>
  <c r="M22"/>
  <c r="K22"/>
  <c r="F22"/>
  <c r="E22" s="1"/>
  <c r="L21"/>
  <c r="G21"/>
  <c r="Q20"/>
  <c r="P20"/>
  <c r="O20"/>
  <c r="N20" s="1"/>
  <c r="M20"/>
  <c r="K20"/>
  <c r="J20" s="1"/>
  <c r="F20"/>
  <c r="E20" s="1"/>
  <c r="Q19"/>
  <c r="P19"/>
  <c r="O19"/>
  <c r="N19" s="1"/>
  <c r="M19"/>
  <c r="K19"/>
  <c r="J19" s="1"/>
  <c r="F19"/>
  <c r="E19" s="1"/>
  <c r="Q18"/>
  <c r="P18"/>
  <c r="O18"/>
  <c r="N18" s="1"/>
  <c r="M18"/>
  <c r="K18"/>
  <c r="J18" s="1"/>
  <c r="F18"/>
  <c r="E18" s="1"/>
  <c r="Q17"/>
  <c r="P17"/>
  <c r="O17"/>
  <c r="N17" s="1"/>
  <c r="M17"/>
  <c r="K17"/>
  <c r="J17"/>
  <c r="F17"/>
  <c r="E17"/>
  <c r="Q16"/>
  <c r="P16"/>
  <c r="O16"/>
  <c r="N16" s="1"/>
  <c r="M16"/>
  <c r="K16"/>
  <c r="J16" s="1"/>
  <c r="F16"/>
  <c r="E16" s="1"/>
  <c r="Q15"/>
  <c r="P15"/>
  <c r="O15"/>
  <c r="N15" s="1"/>
  <c r="M15"/>
  <c r="K15"/>
  <c r="J15" s="1"/>
  <c r="F15"/>
  <c r="E15" s="1"/>
  <c r="Q14"/>
  <c r="P14"/>
  <c r="O14"/>
  <c r="N14" s="1"/>
  <c r="M14"/>
  <c r="K14"/>
  <c r="J14" s="1"/>
  <c r="F14"/>
  <c r="E14" s="1"/>
  <c r="Q13"/>
  <c r="P13"/>
  <c r="O13"/>
  <c r="N13" s="1"/>
  <c r="M13"/>
  <c r="K13"/>
  <c r="J13" s="1"/>
  <c r="F13"/>
  <c r="E13" s="1"/>
  <c r="Q12"/>
  <c r="P12"/>
  <c r="O12"/>
  <c r="N12" s="1"/>
  <c r="M12"/>
  <c r="K12"/>
  <c r="J12" s="1"/>
  <c r="F12"/>
  <c r="E12" s="1"/>
  <c r="B9" i="49"/>
  <c r="S66" i="1"/>
  <c r="R66"/>
  <c r="S65"/>
  <c r="R65"/>
  <c r="I67" l="1"/>
  <c r="R67"/>
  <c r="D67"/>
  <c r="N62"/>
  <c r="N56"/>
  <c r="N46"/>
  <c r="Q21"/>
  <c r="K21"/>
  <c r="J21" s="1"/>
  <c r="E21"/>
  <c r="J22"/>
  <c r="F21"/>
  <c r="P21" s="1"/>
  <c r="M21" s="1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S67" l="1"/>
  <c r="O21"/>
  <c r="N21" s="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<sst xmlns="http://schemas.openxmlformats.org/spreadsheetml/2006/main" count="8126" uniqueCount="1099">
  <si>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</si>
  <si>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</si>
  <si>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</si>
  <si>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</si>
  <si>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</si>
  <si>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</si>
  <si>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</si>
  <si>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</si>
  <si>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</si>
  <si>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</si>
  <si>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</si>
  <si>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</si>
  <si>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</si>
  <si>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</si>
  <si>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</si>
  <si>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</si>
  <si>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</si>
  <si>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</si>
  <si>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</si>
  <si>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</si>
  <si>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</si>
  <si>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</si>
  <si>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</si>
  <si>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</si>
  <si>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</si>
  <si>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</si>
  <si>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</si>
  <si>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</si>
  <si>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</si>
  <si>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</si>
  <si>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</si>
  <si>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</si>
  <si>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</si>
  <si>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</si>
  <si>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</si>
  <si>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</si>
  <si>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</si>
  <si>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</si>
  <si>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</si>
  <si>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</si>
  <si>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</si>
  <si>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</si>
  <si>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</si>
  <si>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</si>
  <si>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</si>
  <si>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</si>
  <si>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</si>
  <si>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</si>
  <si>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</si>
  <si>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</si>
  <si>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</si>
  <si>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</si>
  <si>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</si>
  <si>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</si>
  <si>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</si>
  <si>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</si>
  <si>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</si>
  <si>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</si>
  <si>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</si>
  <si>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</si>
  <si>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</si>
  <si>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</si>
  <si>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</si>
  <si>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</si>
  <si>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</si>
  <si>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</si>
  <si>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</si>
  <si>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</si>
  <si>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</si>
  <si>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</si>
  <si>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</si>
  <si>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</si>
  <si>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</si>
  <si>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</si>
  <si>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</si>
  <si>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</si>
  <si>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</si>
  <si>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</si>
  <si>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</si>
  <si>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</si>
  <si>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</si>
  <si>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</si>
  <si>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</si>
  <si>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</si>
  <si>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</si>
  <si>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</si>
  <si>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</si>
  <si>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</si>
  <si>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</si>
  <si>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</si>
  <si>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</si>
  <si>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</si>
  <si>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</si>
  <si>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</si>
  <si>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</si>
  <si>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</si>
  <si>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</si>
  <si>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</si>
  <si>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</si>
  <si>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</si>
  <si>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</si>
  <si>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</si>
  <si>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</si>
  <si>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</si>
  <si>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</si>
  <si>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</si>
  <si>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</si>
  <si>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</si>
  <si>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</si>
  <si>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</si>
  <si>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</si>
  <si>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</si>
  <si>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</si>
  <si>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</si>
  <si>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</si>
  <si>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</si>
  <si>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</si>
  <si>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</si>
  <si>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</si>
  <si>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</si>
  <si>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</si>
  <si>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</si>
  <si>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</si>
  <si>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</si>
  <si>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</si>
  <si>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</si>
  <si>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</si>
  <si>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</si>
  <si>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</si>
  <si>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</si>
  <si>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</si>
  <si>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</si>
  <si>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</si>
  <si>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</si>
  <si>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</si>
  <si>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</si>
  <si>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</si>
  <si>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</si>
  <si>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</si>
  <si>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</si>
  <si>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</si>
  <si>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</si>
  <si>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</si>
  <si>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</si>
  <si>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</si>
  <si>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</si>
  <si>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</si>
  <si>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</si>
  <si>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</si>
  <si>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</si>
  <si>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</si>
  <si>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</si>
  <si>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</si>
  <si>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</si>
  <si>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</si>
  <si>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</si>
  <si>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</si>
  <si>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</si>
  <si>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</si>
  <si>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</si>
  <si>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</si>
  <si>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</si>
  <si>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</si>
  <si>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</si>
  <si>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</si>
  <si>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</si>
  <si>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</si>
  <si>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</si>
  <si>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</si>
  <si>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</si>
  <si>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</si>
  <si>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</si>
  <si>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</si>
  <si>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</si>
  <si>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</si>
  <si>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</si>
  <si>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</si>
  <si>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</si>
  <si>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</si>
  <si>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</si>
  <si>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</si>
  <si>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</si>
  <si>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</si>
  <si>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</si>
  <si>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</si>
  <si>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</si>
  <si>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</si>
  <si>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</si>
  <si>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</si>
  <si>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</si>
  <si>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</si>
  <si>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</si>
  <si>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</si>
  <si>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</si>
  <si>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</si>
  <si>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</si>
  <si>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</si>
  <si>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</si>
  <si>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</si>
  <si>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</si>
  <si>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</si>
  <si>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</si>
  <si>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</si>
  <si>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</si>
  <si>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</si>
  <si>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</si>
  <si>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</si>
  <si>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</si>
  <si>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</si>
  <si>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</si>
  <si>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</si>
  <si>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</si>
  <si>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</si>
  <si>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</si>
  <si>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</si>
  <si>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</si>
  <si>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</si>
  <si>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</si>
  <si>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</si>
  <si>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</si>
  <si>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</si>
  <si>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</si>
  <si>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</si>
  <si>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</si>
  <si>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</si>
  <si>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</si>
  <si>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</si>
  <si>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</si>
  <si>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</si>
  <si>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</si>
  <si>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</si>
  <si>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</si>
  <si>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</si>
  <si>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</si>
  <si>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</si>
  <si>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</si>
  <si>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</si>
  <si>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</si>
  <si>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</si>
  <si>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</si>
  <si>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</si>
  <si>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</si>
  <si>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</si>
  <si>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</si>
  <si>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</si>
  <si>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</si>
  <si>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</si>
  <si>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</si>
  <si>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</si>
  <si>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</si>
  <si>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</si>
  <si>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</si>
  <si>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</si>
  <si>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</si>
  <si>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</si>
  <si>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</si>
  <si>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</si>
  <si>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</si>
  <si>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</si>
  <si>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</si>
  <si>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</si>
  <si>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</si>
  <si>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</si>
  <si>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</si>
  <si>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</si>
  <si>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</si>
  <si>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</si>
  <si>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</si>
  <si>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</si>
  <si>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</si>
  <si>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</si>
  <si>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</si>
  <si>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</si>
  <si>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</si>
  <si>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</si>
  <si>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</si>
  <si>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</si>
  <si>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</si>
  <si>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</si>
  <si>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</si>
  <si>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</si>
  <si>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</si>
  <si>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</si>
  <si>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</si>
  <si>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</si>
  <si>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</si>
  <si>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</si>
  <si>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</si>
  <si>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</si>
  <si>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</si>
  <si>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</si>
  <si>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</si>
  <si>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</si>
  <si>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</si>
  <si>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</si>
  <si>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</si>
  <si>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</si>
  <si>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</si>
  <si>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</si>
  <si>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</si>
  <si>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</si>
  <si>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</si>
  <si>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</si>
  <si>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</si>
  <si>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</si>
  <si>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</si>
  <si>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</si>
  <si>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</si>
  <si>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</si>
  <si>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</si>
  <si>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</si>
  <si>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</si>
  <si>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</si>
  <si>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</si>
  <si>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</si>
  <si>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</si>
  <si>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</si>
  <si>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</si>
  <si>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</si>
  <si>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</si>
  <si>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</si>
  <si>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</si>
  <si>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</si>
  <si>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</si>
  <si>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</si>
  <si>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</si>
  <si>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</si>
  <si>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</si>
  <si>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</si>
  <si>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</si>
  <si>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</si>
  <si>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</si>
  <si>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</si>
  <si>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</si>
  <si>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</si>
  <si>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</si>
  <si>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</si>
  <si>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</si>
  <si>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</si>
  <si>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</si>
  <si>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</si>
  <si>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</si>
  <si>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</si>
  <si>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</si>
  <si>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</si>
  <si>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</si>
  <si>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</si>
  <si>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</si>
  <si>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</si>
  <si>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</si>
  <si>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</si>
  <si>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</si>
  <si>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</si>
  <si>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</si>
  <si>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</si>
  <si>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</si>
  <si>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</si>
  <si>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</si>
  <si>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</si>
  <si>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</si>
  <si>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</si>
  <si>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</si>
  <si>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</si>
  <si>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</si>
  <si>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</si>
  <si>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</si>
  <si>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</si>
  <si>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</si>
  <si>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</si>
  <si>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</si>
  <si>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</si>
  <si>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</si>
  <si>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</si>
  <si>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</si>
  <si>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</si>
  <si>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</si>
  <si>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</si>
  <si>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</si>
  <si>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</si>
  <si>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</si>
  <si>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</si>
  <si>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</si>
  <si>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</si>
  <si>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</si>
  <si>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</si>
  <si>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</si>
  <si>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</si>
  <si>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</si>
  <si>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</si>
  <si>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</si>
  <si>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</si>
  <si>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</si>
  <si>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</si>
  <si>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</si>
  <si>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</si>
  <si>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</si>
  <si>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</si>
  <si>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</si>
  <si>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</si>
  <si>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</si>
  <si>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</si>
  <si>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</si>
  <si>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</si>
  <si>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</si>
  <si>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</si>
  <si>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</si>
  <si>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</si>
  <si>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</si>
  <si>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</si>
  <si>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</si>
  <si>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</si>
  <si>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</si>
  <si>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</si>
  <si>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</si>
  <si>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</si>
  <si>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</si>
  <si>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</si>
  <si>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</si>
  <si>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</si>
  <si>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</si>
  <si>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</si>
  <si>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</si>
  <si>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</si>
  <si>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</si>
  <si>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</si>
  <si>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</si>
  <si>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</si>
  <si>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</si>
  <si>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</si>
  <si>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</si>
  <si>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</si>
  <si>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</si>
  <si>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</si>
  <si>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</si>
  <si>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</si>
  <si>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</si>
  <si>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</si>
  <si>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</si>
  <si>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</si>
  <si>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</si>
  <si>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</si>
  <si>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</si>
  <si>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</si>
  <si>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</si>
  <si>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</si>
  <si>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</si>
  <si>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</si>
  <si>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</si>
  <si>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</si>
  <si>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</si>
  <si>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</si>
  <si>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</si>
  <si>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</si>
  <si>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</si>
  <si>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</si>
  <si>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</si>
  <si>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</si>
  <si>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</si>
  <si>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</si>
  <si>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</si>
  <si>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</si>
  <si>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</si>
  <si>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</si>
  <si>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</si>
  <si>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</si>
  <si>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</si>
  <si>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</si>
  <si>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</si>
  <si>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</si>
  <si>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</si>
  <si>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</si>
  <si>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</si>
  <si>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</si>
  <si>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</si>
  <si>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</si>
  <si>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</si>
  <si>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</si>
  <si>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</si>
  <si>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</si>
  <si>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</si>
  <si>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</si>
  <si>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</si>
  <si>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</si>
  <si>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</si>
  <si>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</si>
  <si>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</si>
  <si>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</si>
  <si>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</si>
  <si>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</si>
  <si>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</si>
  <si>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</si>
  <si>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</si>
  <si>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</si>
  <si>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</si>
  <si>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</si>
  <si>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</si>
  <si>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</si>
  <si>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</si>
  <si>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</si>
  <si>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</si>
  <si>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</si>
  <si>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</si>
  <si>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</si>
  <si>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</si>
  <si>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</si>
  <si>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</si>
  <si>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</si>
  <si>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</si>
  <si>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</si>
  <si>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</si>
  <si>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</si>
  <si>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</si>
  <si>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</si>
  <si>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</si>
  <si>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</si>
  <si>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</si>
  <si>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</si>
  <si>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</si>
  <si>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</si>
  <si>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</si>
  <si>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</si>
  <si>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</si>
  <si>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</si>
  <si>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</si>
  <si>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</si>
  <si>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</si>
  <si>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</si>
  <si>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</si>
  <si>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</si>
  <si>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</si>
  <si>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</si>
  <si>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</si>
  <si>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</si>
  <si>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</si>
  <si>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</si>
  <si>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</si>
  <si>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</si>
  <si>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</si>
  <si>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</si>
  <si>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</si>
  <si>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</si>
  <si>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</si>
  <si>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</si>
  <si>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</si>
  <si>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</si>
  <si>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</si>
  <si>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</si>
  <si>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</si>
  <si>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</si>
  <si>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</si>
  <si>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</si>
  <si>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</si>
  <si>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</si>
  <si>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</si>
  <si>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</si>
  <si>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</si>
  <si>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</si>
  <si>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</si>
  <si>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</si>
  <si>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</si>
  <si>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</si>
  <si>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</si>
  <si>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</si>
  <si>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</si>
  <si>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</si>
  <si>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</si>
  <si>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</si>
  <si>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</si>
  <si>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</si>
  <si>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</si>
  <si>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</si>
  <si>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</si>
  <si>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</si>
  <si>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</si>
  <si>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</si>
  <si>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</si>
  <si>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</si>
  <si>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</si>
  <si>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</si>
  <si>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</si>
  <si>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</si>
  <si>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</si>
  <si>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</si>
  <si>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</si>
  <si>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</si>
  <si>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</si>
  <si>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</si>
  <si>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</si>
  <si>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</si>
  <si>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</si>
  <si>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</si>
  <si>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</si>
  <si>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</si>
  <si>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</si>
  <si>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</si>
  <si>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</si>
  <si>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</si>
  <si>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</si>
  <si>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</si>
  <si>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</si>
  <si>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</si>
  <si>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</si>
  <si>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</si>
  <si>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</si>
  <si>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</si>
  <si>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</si>
  <si>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</si>
  <si>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</si>
  <si>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</si>
  <si>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</si>
  <si>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</si>
  <si>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</si>
  <si>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</si>
  <si>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</si>
  <si>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</si>
  <si>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</si>
  <si>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</si>
  <si>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</si>
  <si>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</si>
  <si>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</si>
  <si>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</si>
  <si>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</si>
  <si>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</si>
  <si>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</si>
  <si>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</si>
  <si>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</si>
  <si>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</si>
  <si>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</si>
  <si>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</si>
  <si>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</si>
  <si>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</si>
  <si>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</si>
  <si>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</si>
  <si>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</si>
  <si>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</si>
  <si>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</si>
  <si>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</si>
  <si>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</si>
  <si>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</si>
  <si>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</si>
  <si>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</si>
  <si>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</si>
  <si>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</si>
  <si>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</si>
  <si>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</si>
  <si>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</si>
  <si>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</si>
  <si>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</si>
  <si>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</si>
  <si>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</si>
  <si>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</si>
  <si>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</si>
  <si>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</si>
  <si>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</si>
  <si>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</si>
  <si>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</si>
  <si>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</si>
  <si>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</si>
  <si>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</si>
  <si>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</si>
  <si>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</si>
  <si>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</si>
  <si>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</si>
  <si>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</si>
  <si>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</si>
  <si>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</si>
  <si>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</si>
  <si>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</si>
  <si>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</si>
  <si>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</si>
  <si>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</si>
  <si>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</si>
  <si>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</si>
  <si>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</si>
  <si>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</si>
  <si>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</si>
  <si>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</si>
  <si>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</si>
  <si>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</si>
  <si>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</si>
  <si>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</si>
  <si>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</si>
  <si>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</si>
  <si>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</si>
  <si>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</si>
  <si>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</si>
  <si>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</si>
  <si>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</si>
  <si>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</si>
  <si>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</si>
  <si>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</si>
  <si>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</si>
  <si>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</si>
  <si>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</si>
  <si>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</si>
  <si>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</si>
  <si>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</si>
  <si>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</si>
  <si>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</si>
  <si>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</si>
  <si>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</si>
  <si>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</si>
  <si>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</si>
  <si>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</si>
  <si>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</si>
  <si>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</si>
  <si>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</si>
  <si>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</si>
  <si>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</si>
  <si>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</si>
  <si>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</si>
  <si>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</si>
  <si>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</si>
  <si>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</si>
  <si>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</si>
  <si>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</si>
  <si>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</si>
  <si>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</si>
  <si>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</si>
  <si>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</si>
  <si>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</si>
  <si>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</si>
  <si>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</si>
  <si>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</si>
  <si>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</si>
  <si>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</si>
  <si>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</si>
  <si>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</si>
  <si>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</si>
  <si>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</si>
  <si>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</si>
  <si>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</si>
  <si>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</si>
  <si>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</si>
  <si>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</si>
  <si>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</si>
  <si>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</si>
  <si>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</si>
  <si>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</si>
  <si>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</si>
  <si>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</si>
  <si>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</si>
  <si>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</si>
  <si>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st19.122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</si>
  <si>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</si>
  <si>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</si>
  <si>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</si>
  <si>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</si>
  <si>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</si>
  <si>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</si>
  <si>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</si>
  <si>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</si>
  <si>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</si>
  <si>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</si>
  <si>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</si>
  <si>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</si>
  <si>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</si>
  <si>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</si>
  <si>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</si>
  <si>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</si>
  <si>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</si>
  <si>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</si>
  <si>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</si>
  <si>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</si>
  <si>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</si>
  <si>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</si>
  <si>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</si>
  <si>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</si>
  <si>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</si>
  <si>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</si>
  <si>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</si>
  <si>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</si>
  <si>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</si>
  <si>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</si>
  <si>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</si>
  <si>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</si>
  <si>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</si>
  <si>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</si>
  <si>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</si>
  <si>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</si>
  <si>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</si>
  <si>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</si>
  <si>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</si>
  <si>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</si>
  <si>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</si>
  <si>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</si>
  <si>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</si>
  <si>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</si>
  <si>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</si>
  <si>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</si>
  <si>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</si>
  <si>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</si>
  <si>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</si>
  <si>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</si>
  <si>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</si>
  <si>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</si>
  <si>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</si>
  <si>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</si>
  <si>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</si>
  <si>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</si>
  <si>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</si>
  <si>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</si>
  <si>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</si>
  <si>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</si>
  <si>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</si>
  <si>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</si>
  <si>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</si>
  <si>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</si>
  <si>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</si>
  <si>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</si>
  <si>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</si>
  <si>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</si>
  <si>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</si>
  <si>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</si>
  <si>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</si>
  <si>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</si>
  <si>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</si>
  <si>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</si>
  <si>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</si>
  <si>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</si>
  <si>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</si>
  <si>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</si>
  <si>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</si>
  <si>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</si>
  <si>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</si>
  <si>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</si>
  <si>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</si>
  <si>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</si>
  <si>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</si>
  <si>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</si>
  <si>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</si>
  <si>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</si>
  <si>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</si>
  <si>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</si>
  <si>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</si>
  <si>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</si>
  <si>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</si>
  <si>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</si>
  <si>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</si>
  <si>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</si>
  <si>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</si>
  <si>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</si>
  <si>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</si>
  <si>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</si>
  <si>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</si>
  <si>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</si>
  <si>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</si>
  <si>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</si>
  <si>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</si>
  <si>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</si>
  <si>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</si>
  <si>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</si>
  <si>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</si>
  <si>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</si>
  <si>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>st02.016</t>
  </si>
  <si>
    <t>st02.017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</si>
  <si>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</si>
  <si>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</si>
  <si>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</si>
  <si>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</si>
  <si>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>st10.008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</si>
  <si>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</si>
  <si>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</si>
  <si>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</si>
  <si>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</si>
  <si>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</si>
  <si>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</si>
  <si>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</si>
  <si>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</si>
  <si>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</si>
  <si>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</si>
  <si>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</si>
  <si>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</si>
  <si>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</si>
  <si>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</si>
  <si>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</si>
  <si>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</si>
  <si>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</si>
  <si>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</si>
  <si>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</si>
  <si>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</si>
  <si>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</si>
  <si>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</si>
  <si>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</si>
  <si>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</si>
  <si>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</si>
  <si>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</si>
  <si>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</si>
  <si>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</si>
  <si>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</si>
  <si>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</si>
  <si>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</si>
  <si>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</si>
  <si>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</si>
  <si>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</si>
  <si>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</si>
  <si>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</si>
  <si>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</si>
  <si>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</si>
  <si>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</si>
  <si>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</si>
  <si>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</si>
  <si>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</si>
  <si>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</si>
  <si>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</si>
  <si>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</si>
  <si>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</si>
  <si>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</si>
  <si>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</si>
  <si>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</si>
  <si>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</si>
  <si>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</si>
  <si>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</si>
  <si>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</si>
  <si>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</si>
  <si>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</si>
  <si>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</si>
  <si>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Операции на женских половых органах (уровень 5)</t>
  </si>
  <si>
    <t>Операции на женских половых органах (уровень 6)</t>
  </si>
  <si>
    <t>Операции на женских половых органах (уровень 7)</t>
  </si>
  <si>
    <t>Другие болезни крови и кроветворных органов (уровень 1)</t>
  </si>
  <si>
    <t>Другие болезни крови и кроветворных органов (уровень 2)</t>
  </si>
  <si>
    <t>Аппендэктомия, дети</t>
  </si>
  <si>
    <t>Другие операции на органах брюшной полости, дети</t>
  </si>
  <si>
    <t>Инфаркт миокарда, легочная эмболия, лечение с примене­нием тромболитической терапии (уровень 3)</t>
  </si>
  <si>
    <t>Эпилепсия, судороги (уровень 1)</t>
  </si>
  <si>
    <t>Эпилепсия, судороги (уровень 2)</t>
  </si>
  <si>
    <t>Эпилепсия (уровень 3)</t>
  </si>
  <si>
    <t>Эпилепсия (уровень 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</si>
  <si>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</si>
  <si>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</si>
  <si>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</si>
  <si>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</si>
  <si>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</si>
  <si>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</si>
  <si>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Операции на периферической нервной системе (уровень 1)</t>
  </si>
  <si>
    <t>Операции на периферической нервной системе (уровень 2)</t>
  </si>
  <si>
    <t>Операции на периферической нервной системе (уровень 3)</t>
  </si>
  <si>
    <t>Другие нарушения, возникшие в перинатальном периоде (уровень 2)</t>
  </si>
  <si>
    <t>Операции на нижних дыхательных путях и легочной ткани при злокачественных новообразованиях (уровень 1)</t>
  </si>
  <si>
    <t>st19.163</t>
  </si>
  <si>
    <t>st19.164</t>
  </si>
  <si>
    <t>st19.165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</si>
  <si>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</si>
  <si>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 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</si>
  <si>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</si>
  <si>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 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</si>
  <si>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</si>
  <si>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 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</si>
  <si>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</si>
  <si>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 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</si>
  <si>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</si>
  <si>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 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</si>
  <si>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</si>
  <si>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 9)</t>
  </si>
  <si>
    <t>st19.172</t>
  </si>
  <si>
    <t>st19.173</t>
  </si>
  <si>
    <t>st19.174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</si>
  <si>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</si>
  <si>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 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</si>
  <si>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</si>
  <si>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 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</si>
  <si>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</si>
  <si>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 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</si>
  <si>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</si>
  <si>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 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</si>
  <si>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</si>
  <si>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 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</si>
  <si>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</si>
  <si>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 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</si>
  <si>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</si>
  <si>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 19)</t>
  </si>
  <si>
    <t>st21.010</t>
  </si>
  <si>
    <t xml:space="preserve">Интравитреальное введение лекарственных препаратов </t>
  </si>
  <si>
    <t>Операции на сердце и коронарных сосудах (уровень 1)</t>
  </si>
  <si>
    <t>Операции на сердце и коронарных сосудах (уровень 2)</t>
  </si>
  <si>
    <t>Операции на сердце и коронарных сосудах (уровень 3)</t>
  </si>
  <si>
    <t>Операции на сосудах (уровень 1)</t>
  </si>
  <si>
    <t>Операции на сосудах (уровень 2)</t>
  </si>
  <si>
    <t>Операции на сосудах (уровень 3)</t>
  </si>
  <si>
    <t>st25.010.1</t>
  </si>
  <si>
    <t>Операции на сосудах (уровень 3) (А.16.12.008.004, А16.12.008.009, А16.12.028.007)</t>
  </si>
  <si>
    <t>Операции на сосудах (уровень 4)</t>
  </si>
  <si>
    <t>st25.011.1</t>
  </si>
  <si>
    <t>Операции на сосудах (уровень 4) (А.16.12.008, А16.12.008.001, А16.12.008.002, А16.23.034.012)</t>
  </si>
  <si>
    <t>st25.012</t>
  </si>
  <si>
    <t>Операции на сосудах (уровень 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</si>
  <si>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</si>
  <si>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</si>
  <si>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</si>
  <si>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</si>
  <si>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</si>
  <si>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</si>
  <si>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Гипертоническая болезнь в стадии обострения</t>
  </si>
  <si>
    <t>Другие болезни сердца (уровень 1)</t>
  </si>
  <si>
    <t>Другие болезни сердца (уровень 2)</t>
  </si>
  <si>
    <t>Отравления и другие воздействия внешних причин с синдромом органной дисфункции</t>
  </si>
  <si>
    <t>Переломы бедренной кости, другие травмы области бедра и тазобедренного сустава</t>
  </si>
  <si>
    <t>Операции на костно-мышечной системе и суставах (уровень 2)</t>
  </si>
  <si>
    <t>Операции на костно-мышечной системе и суставах (уровень 3)</t>
  </si>
  <si>
    <t>Операции на костно-мышечной системе и суставах (уровень 4)</t>
  </si>
  <si>
    <t>Операции на костно-мышечной системе и суставах (уровень 5)</t>
  </si>
  <si>
    <t>Болезни молочной железы, новообразования молочной железы доброкачественные, in situ, неопределенного и неизвестного характера</t>
  </si>
  <si>
    <t>Операции на желчном пузыре и желчевыводящих путях (уровень 1)</t>
  </si>
  <si>
    <t>Операции на желчном пузыре и желчевыводящих путях (уровень 2)</t>
  </si>
  <si>
    <t>Операции на желчном пузыре и желчевыводящих путях (уровень 3)</t>
  </si>
  <si>
    <t>Операции на желчном пузыре и желчевыводящих путях (уровень 4)</t>
  </si>
  <si>
    <t>Операции на печени и поджелудочной железе (уровень 1)</t>
  </si>
  <si>
    <t>Операции на печени и поджелудочной железе (уровень 2)</t>
  </si>
  <si>
    <t>Аппендэктомия, взрослые</t>
  </si>
  <si>
    <t>Новообразования эндокринных желез доброкачественные, in situ, неопределенного и неизвестного характера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</si>
  <si>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</si>
  <si>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st36.048</t>
  </si>
  <si>
    <t>Досуточная госпитализация в диагностических целях</t>
  </si>
  <si>
    <t>Медицинская реабилитация пациентов с заболеваниями центральной нервной системы (3 балла по ШРМ)</t>
  </si>
  <si>
    <t>st37.027</t>
  </si>
  <si>
    <t>Медицинская реабилитация в детском нейрореабилитационном отделении в медицинской организации 4 уровня</t>
  </si>
  <si>
    <t>st37.028</t>
  </si>
  <si>
    <t>Медицинская реабилитация в детском соматическом реабилитационном отделении в медицинской организации 4 уровня</t>
  </si>
  <si>
    <t>st37.029</t>
  </si>
  <si>
    <t>Медицинская реабилитация в детском ортопедическом реабилитационном отделении в медицинской организации 4 уровня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</si>
  <si>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</si>
  <si>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</si>
  <si>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</si>
  <si>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</si>
  <si>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Объемы медицинской помощи, оказываемой в условиях круглосуточного стационара, в рамках реализации территориальной программы ОМС в 2025 году</t>
  </si>
  <si>
    <t>2025 год</t>
  </si>
  <si>
    <t>ГБУЗ АО" ЧЕРНОЯРСКАЯ РБ"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</si>
  <si>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</si>
  <si>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</si>
  <si>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</si>
  <si>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</si>
  <si>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</si>
  <si>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</si>
  <si>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</si>
  <si>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</si>
  <si>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</si>
  <si>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</si>
  <si>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</si>
  <si>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</si>
  <si>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</si>
  <si>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</si>
  <si>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</si>
  <si>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</si>
  <si>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</si>
  <si>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</si>
  <si>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</si>
  <si>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</si>
  <si>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</si>
  <si>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</si>
  <si>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</si>
  <si>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</si>
  <si>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</si>
  <si>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</si>
  <si>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</si>
  <si>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</si>
  <si>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</si>
  <si>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</si>
  <si>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</si>
  <si>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</si>
  <si>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</si>
  <si>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</si>
  <si>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</si>
  <si>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</si>
  <si>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</si>
  <si>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</si>
  <si>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</si>
  <si>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</si>
  <si>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</si>
  <si>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</si>
  <si>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скорой медицинской помощи краткосрочного пребывания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</si>
  <si>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</si>
  <si>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</si>
  <si>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</si>
  <si>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</si>
  <si>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</si>
  <si>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</si>
  <si>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</si>
  <si>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</si>
  <si>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</si>
  <si>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</si>
  <si>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</si>
  <si>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</si>
  <si>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</si>
  <si>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</si>
  <si>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</si>
  <si>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(4)для беременных и рожениц (акушерство и гинекология)</t>
  </si>
  <si>
    <t>(24)инфекционные</t>
  </si>
  <si>
    <t>(28)инфекционным болезням</t>
  </si>
  <si>
    <t>(55)педиатрические соматические</t>
  </si>
  <si>
    <t>(68)педиатрии</t>
  </si>
  <si>
    <t>(71)терапевтические</t>
  </si>
  <si>
    <t>(97)терапии</t>
  </si>
  <si>
    <t>(80)хирургические (хирургия)</t>
  </si>
  <si>
    <t>(112)хирургии</t>
  </si>
  <si>
    <t>(22)хирургические для детей</t>
  </si>
  <si>
    <t>(20)детской хирургии</t>
  </si>
  <si>
    <t>Приложение №1 к Протоколу заседания Комиссии по разработке ТП ОМС №6 от 02.04.2025</t>
  </si>
  <si>
    <t>с 01.02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</si>
</sst>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3" fontId="13" fillId="13" borderId="1" xfId="0" applyNumberFormat="1" applyFont="1" applyFill="1" applyBorder="1" applyAlignment="1" applyProtection="1">
      <alignment horizontal="center" vertical="center" wrapText="1"/>
      <protection hidden="1"/>
    </xf>
    <xf numFmtId="3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top" wrapText="1"/>
    </xf>
    <xf numFmtId="0" fontId="4" fillId="0" borderId="0" xfId="0" applyFont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topLeftCell="A46" zoomScaleNormal="100" workbookViewId="0">
      <selection activeCell="H4" sqref="H4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6" t="s">
        <v>254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24"/>
      <c r="Q1" s="24"/>
    </row>
    <row r="2" spans="1:19" ht="47.25" customHeight="1">
      <c r="C2" s="166" t="s">
        <v>255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7"/>
      <c r="Q2" s="17"/>
    </row>
    <row r="3" spans="1:19" ht="23.25" customHeight="1">
      <c r="C3" s="16"/>
      <c r="D3" s="16"/>
      <c r="E3" s="16"/>
      <c r="F3" s="16"/>
      <c r="G3" s="16"/>
      <c r="H3" s="167" t="s">
        <v>1026</v>
      </c>
      <c r="I3" s="167"/>
      <c r="J3" s="167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300049</v>
      </c>
      <c r="E5" s="168" t="s">
        <v>233</v>
      </c>
      <c r="F5" s="168"/>
      <c r="G5" s="168"/>
      <c r="H5" s="176" t="s">
        <v>1027</v>
      </c>
      <c r="I5" s="176"/>
      <c r="J5" s="176"/>
      <c r="K5" s="176"/>
      <c r="L5" s="176"/>
      <c r="M5" s="176"/>
      <c r="N5" s="176"/>
      <c r="O5" s="176"/>
      <c r="P5" s="176"/>
      <c r="Q5" s="176"/>
    </row>
    <row r="6" spans="1:19" ht="18" thickBot="1">
      <c r="B6" t="s">
        <v>251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7" t="s">
        <v>252</v>
      </c>
      <c r="Q6" s="177"/>
    </row>
    <row r="7" spans="1:19">
      <c r="A7" s="163" t="s">
        <v>6</v>
      </c>
      <c r="B7" s="178" t="s">
        <v>234</v>
      </c>
      <c r="C7" s="180" t="s">
        <v>9</v>
      </c>
      <c r="D7" s="181"/>
      <c r="E7" s="181"/>
      <c r="F7" s="181"/>
      <c r="G7" s="182"/>
      <c r="H7" s="180" t="s">
        <v>10</v>
      </c>
      <c r="I7" s="181"/>
      <c r="J7" s="181"/>
      <c r="K7" s="181"/>
      <c r="L7" s="182"/>
      <c r="M7" s="183" t="s">
        <v>235</v>
      </c>
      <c r="N7" s="183"/>
      <c r="O7" s="183"/>
      <c r="P7" s="183"/>
      <c r="Q7" s="184"/>
    </row>
    <row r="8" spans="1:19" ht="15" customHeight="1">
      <c r="A8" s="164"/>
      <c r="B8" s="179"/>
      <c r="C8" s="173" t="s">
        <v>236</v>
      </c>
      <c r="D8" s="174" t="s">
        <v>237</v>
      </c>
      <c r="E8" s="171" t="s">
        <v>238</v>
      </c>
      <c r="F8" s="171"/>
      <c r="G8" s="172"/>
      <c r="H8" s="173" t="s">
        <v>236</v>
      </c>
      <c r="I8" s="174" t="s">
        <v>237</v>
      </c>
      <c r="J8" s="171" t="s">
        <v>238</v>
      </c>
      <c r="K8" s="171"/>
      <c r="L8" s="172"/>
      <c r="M8" s="175" t="s">
        <v>236</v>
      </c>
      <c r="N8" s="165" t="s">
        <v>237</v>
      </c>
      <c r="O8" s="185" t="s">
        <v>238</v>
      </c>
      <c r="P8" s="186"/>
      <c r="Q8" s="187"/>
    </row>
    <row r="9" spans="1:19" ht="15.75" customHeight="1">
      <c r="A9" s="164"/>
      <c r="B9" s="179"/>
      <c r="C9" s="173"/>
      <c r="D9" s="174"/>
      <c r="E9" s="165" t="s">
        <v>239</v>
      </c>
      <c r="F9" s="165" t="s">
        <v>240</v>
      </c>
      <c r="G9" s="169" t="s">
        <v>241</v>
      </c>
      <c r="H9" s="173"/>
      <c r="I9" s="174"/>
      <c r="J9" s="165" t="s">
        <v>239</v>
      </c>
      <c r="K9" s="165" t="s">
        <v>240</v>
      </c>
      <c r="L9" s="169" t="s">
        <v>241</v>
      </c>
      <c r="M9" s="175"/>
      <c r="N9" s="165"/>
      <c r="O9" s="170" t="s">
        <v>239</v>
      </c>
      <c r="P9" s="165" t="s">
        <v>240</v>
      </c>
      <c r="Q9" s="169" t="s">
        <v>241</v>
      </c>
    </row>
    <row r="10" spans="1:19" ht="82.5" customHeight="1">
      <c r="A10" s="164"/>
      <c r="B10" s="179"/>
      <c r="C10" s="173"/>
      <c r="D10" s="174"/>
      <c r="E10" s="165"/>
      <c r="F10" s="165"/>
      <c r="G10" s="169"/>
      <c r="H10" s="173"/>
      <c r="I10" s="174"/>
      <c r="J10" s="165"/>
      <c r="K10" s="165"/>
      <c r="L10" s="169"/>
      <c r="M10" s="175"/>
      <c r="N10" s="165"/>
      <c r="O10" s="170"/>
      <c r="P10" s="165"/>
      <c r="Q10" s="169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242</v>
      </c>
      <c r="F11" s="101" t="s">
        <v>243</v>
      </c>
      <c r="G11" s="102">
        <v>6</v>
      </c>
      <c r="H11" s="103">
        <v>7</v>
      </c>
      <c r="I11" s="100">
        <v>8</v>
      </c>
      <c r="J11" s="101" t="s">
        <v>244</v>
      </c>
      <c r="K11" s="101" t="s">
        <v>245</v>
      </c>
      <c r="L11" s="102">
        <v>11</v>
      </c>
      <c r="M11" s="104" t="s">
        <v>246</v>
      </c>
      <c r="N11" s="101" t="s">
        <v>247</v>
      </c>
      <c r="O11" s="101" t="s">
        <v>248</v>
      </c>
      <c r="P11" s="101" t="s">
        <v>249</v>
      </c>
      <c r="Q11" s="102" t="s">
        <v>250</v>
      </c>
      <c r="R11" s="11"/>
    </row>
    <row r="12" spans="1:19" s="12" customFormat="1">
      <c r="A12" s="74">
        <v>1</v>
      </c>
      <c r="B12" s="135" t="s">
        <v>1028</v>
      </c>
      <c r="C12" s="92">
        <v>10.1</v>
      </c>
      <c r="D12" s="93">
        <v>335</v>
      </c>
      <c r="E12" s="94">
        <f t="shared" ref="E12:E20" si="0">ROUND(IF(D12=0,0,F12/D12),0)</f>
        <v>0</v>
      </c>
      <c r="F12" s="95">
        <f t="shared" ref="F12:F20" si="1">ROUND(C12*G12,0)</f>
        <v>0</v>
      </c>
      <c r="G12" s="96">
        <v>0</v>
      </c>
      <c r="H12" s="92">
        <v>10.1</v>
      </c>
      <c r="I12" s="97">
        <v>335</v>
      </c>
      <c r="J12" s="94">
        <f t="shared" ref="J12:J43" si="2">ROUND(IF(I12=0,0,K12/I12),0)</f>
        <v>0</v>
      </c>
      <c r="K12" s="95">
        <f t="shared" ref="K12:K20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1">
        <f t="shared" ref="Q12:Q43" si="8">G12+L12</f>
        <v>0</v>
      </c>
      <c r="R12" s="127">
        <f>C12-H12</f>
        <v>0</v>
      </c>
      <c r="S12" s="127">
        <f>D12-I12</f>
        <v>0</v>
      </c>
    </row>
    <row r="13" spans="1:19">
      <c r="A13" s="63">
        <v>2</v>
      </c>
      <c r="B13" s="128" t="s">
        <v>1029</v>
      </c>
      <c r="C13" s="44">
        <v>10.8</v>
      </c>
      <c r="D13" s="43">
        <v>335</v>
      </c>
      <c r="E13" s="27">
        <f t="shared" si="0"/>
        <v>0</v>
      </c>
      <c r="F13" s="28">
        <f t="shared" si="1"/>
        <v>0</v>
      </c>
      <c r="G13" s="41">
        <v>0</v>
      </c>
      <c r="H13" s="44">
        <v>10.8</v>
      </c>
      <c r="I13" s="31">
        <v>335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2">
        <f t="shared" si="8"/>
        <v>0</v>
      </c>
      <c r="R13" s="127">
        <f t="shared" ref="R13:R53" si="9">C13-H13</f>
        <v>0</v>
      </c>
      <c r="S13" s="127">
        <f t="shared" ref="S13:S53" si="10">D13-I13</f>
        <v>0</v>
      </c>
    </row>
    <row r="14" spans="1:19">
      <c r="A14" s="63">
        <v>3</v>
      </c>
      <c r="B14" s="129" t="s">
        <v>1030</v>
      </c>
      <c r="C14" s="44">
        <v>13</v>
      </c>
      <c r="D14" s="43">
        <v>338</v>
      </c>
      <c r="E14" s="27">
        <f t="shared" si="0"/>
        <v>0</v>
      </c>
      <c r="F14" s="28">
        <f t="shared" si="1"/>
        <v>0</v>
      </c>
      <c r="G14" s="41">
        <v>0</v>
      </c>
      <c r="H14" s="44">
        <v>13</v>
      </c>
      <c r="I14" s="31">
        <v>338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2">
        <f t="shared" si="8"/>
        <v>0</v>
      </c>
      <c r="R14" s="127">
        <f t="shared" si="9"/>
        <v>0</v>
      </c>
      <c r="S14" s="127">
        <f t="shared" si="10"/>
        <v>0</v>
      </c>
    </row>
    <row r="15" spans="1:19">
      <c r="A15" s="63">
        <v>4</v>
      </c>
      <c r="B15" s="129" t="s">
        <v>1031</v>
      </c>
      <c r="C15" s="44">
        <v>18</v>
      </c>
      <c r="D15" s="43">
        <v>332</v>
      </c>
      <c r="E15" s="27">
        <f t="shared" si="0"/>
        <v>0</v>
      </c>
      <c r="F15" s="28">
        <f t="shared" si="1"/>
        <v>0</v>
      </c>
      <c r="G15" s="41">
        <v>0</v>
      </c>
      <c r="H15" s="44">
        <v>18</v>
      </c>
      <c r="I15" s="31">
        <v>332</v>
      </c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2">
        <f t="shared" si="8"/>
        <v>0</v>
      </c>
      <c r="R15" s="127">
        <f t="shared" si="9"/>
        <v>0</v>
      </c>
      <c r="S15" s="127">
        <f t="shared" si="10"/>
        <v>0</v>
      </c>
    </row>
    <row r="16" spans="1:19">
      <c r="A16" s="63">
        <v>5</v>
      </c>
      <c r="B16" s="130" t="s">
        <v>1032</v>
      </c>
      <c r="C16" s="44">
        <v>6.3</v>
      </c>
      <c r="D16" s="43">
        <v>318</v>
      </c>
      <c r="E16" s="27">
        <f t="shared" si="0"/>
        <v>6</v>
      </c>
      <c r="F16" s="28">
        <f t="shared" si="1"/>
        <v>1751</v>
      </c>
      <c r="G16" s="41">
        <v>278</v>
      </c>
      <c r="H16" s="30">
        <v>6.3</v>
      </c>
      <c r="I16" s="31">
        <v>318</v>
      </c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6</v>
      </c>
      <c r="N16" s="28">
        <f t="shared" si="5"/>
        <v>292</v>
      </c>
      <c r="O16" s="45">
        <f t="shared" si="6"/>
        <v>6</v>
      </c>
      <c r="P16" s="28">
        <f t="shared" si="7"/>
        <v>1751</v>
      </c>
      <c r="Q16" s="162">
        <f t="shared" si="8"/>
        <v>278</v>
      </c>
      <c r="R16" s="127">
        <f t="shared" si="9"/>
        <v>0</v>
      </c>
      <c r="S16" s="127">
        <f t="shared" si="10"/>
        <v>0</v>
      </c>
    </row>
    <row r="17" spans="1:19">
      <c r="A17" s="63">
        <v>6</v>
      </c>
      <c r="B17" s="130" t="s">
        <v>1033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/>
      <c r="I17" s="31"/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2">
        <f t="shared" si="8"/>
        <v>0</v>
      </c>
      <c r="R17" s="127">
        <f t="shared" si="9"/>
        <v>0</v>
      </c>
      <c r="S17" s="127">
        <f t="shared" si="10"/>
        <v>0</v>
      </c>
    </row>
    <row r="18" spans="1:19">
      <c r="A18" s="63">
        <v>7</v>
      </c>
      <c r="B18" s="131" t="s">
        <v>1034</v>
      </c>
      <c r="C18" s="44">
        <v>20</v>
      </c>
      <c r="D18" s="43">
        <v>334</v>
      </c>
      <c r="E18" s="27">
        <f t="shared" si="0"/>
        <v>0</v>
      </c>
      <c r="F18" s="28">
        <f t="shared" si="1"/>
        <v>0</v>
      </c>
      <c r="G18" s="41">
        <v>0</v>
      </c>
      <c r="H18" s="44">
        <v>20</v>
      </c>
      <c r="I18" s="31">
        <v>334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2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1035</v>
      </c>
      <c r="C19" s="44">
        <v>5.6</v>
      </c>
      <c r="D19" s="43">
        <v>252</v>
      </c>
      <c r="E19" s="27">
        <f t="shared" si="0"/>
        <v>0</v>
      </c>
      <c r="F19" s="28">
        <f t="shared" si="1"/>
        <v>22</v>
      </c>
      <c r="G19" s="41">
        <v>4</v>
      </c>
      <c r="H19" s="44">
        <v>5.6</v>
      </c>
      <c r="I19" s="31">
        <v>252</v>
      </c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6</v>
      </c>
      <c r="N19" s="28">
        <f t="shared" si="5"/>
        <v>0</v>
      </c>
      <c r="O19" s="45">
        <f t="shared" si="6"/>
        <v>0</v>
      </c>
      <c r="P19" s="28">
        <f t="shared" si="7"/>
        <v>22</v>
      </c>
      <c r="Q19" s="162">
        <f t="shared" si="8"/>
        <v>4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1036</v>
      </c>
      <c r="C20" s="46">
        <v>6.2</v>
      </c>
      <c r="D20" s="26">
        <v>252</v>
      </c>
      <c r="E20" s="27">
        <f t="shared" si="0"/>
        <v>0</v>
      </c>
      <c r="F20" s="28">
        <f t="shared" si="1"/>
        <v>0</v>
      </c>
      <c r="G20" s="33">
        <v>0</v>
      </c>
      <c r="H20" s="46">
        <v>6.2</v>
      </c>
      <c r="I20" s="26">
        <v>252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2">
        <f t="shared" si="8"/>
        <v>0</v>
      </c>
      <c r="R20" s="127">
        <f t="shared" si="9"/>
        <v>0</v>
      </c>
      <c r="S20" s="127">
        <f t="shared" si="10"/>
        <v>0</v>
      </c>
    </row>
    <row r="21" spans="1:19">
      <c r="A21" s="63">
        <v>10</v>
      </c>
      <c r="B21" s="132" t="s">
        <v>1037</v>
      </c>
      <c r="C21" s="44">
        <v>6.5</v>
      </c>
      <c r="D21" s="43">
        <v>281</v>
      </c>
      <c r="E21" s="27">
        <f>E22+E23</f>
        <v>2</v>
      </c>
      <c r="F21" s="28">
        <f>F22+F23</f>
        <v>468</v>
      </c>
      <c r="G21" s="41">
        <f>G22+G23</f>
        <v>72</v>
      </c>
      <c r="H21" s="47">
        <v>6.5</v>
      </c>
      <c r="I21" s="31">
        <v>281</v>
      </c>
      <c r="J21" s="27">
        <f t="shared" si="2"/>
        <v>2</v>
      </c>
      <c r="K21" s="28">
        <f>K22+K23</f>
        <v>462</v>
      </c>
      <c r="L21" s="42">
        <f>L22+L23</f>
        <v>71</v>
      </c>
      <c r="M21" s="45">
        <f t="shared" si="4"/>
        <v>7</v>
      </c>
      <c r="N21" s="28">
        <f t="shared" si="5"/>
        <v>233</v>
      </c>
      <c r="O21" s="45">
        <f t="shared" si="6"/>
        <v>4</v>
      </c>
      <c r="P21" s="28">
        <f t="shared" si="7"/>
        <v>930</v>
      </c>
      <c r="Q21" s="162">
        <f t="shared" si="8"/>
        <v>143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1038</v>
      </c>
      <c r="C22" s="44">
        <v>6.5</v>
      </c>
      <c r="D22" s="43">
        <v>281</v>
      </c>
      <c r="E22" s="27">
        <f t="shared" ref="E22:E66" si="11">ROUND(IF(D22=0,0,F22/D22),0)</f>
        <v>2</v>
      </c>
      <c r="F22" s="28">
        <f t="shared" ref="F22:F66" si="12">ROUND(C22*G22,0)</f>
        <v>468</v>
      </c>
      <c r="G22" s="41">
        <v>72</v>
      </c>
      <c r="H22" s="44">
        <v>6.5</v>
      </c>
      <c r="I22" s="31">
        <v>281</v>
      </c>
      <c r="J22" s="27">
        <f t="shared" si="2"/>
        <v>2</v>
      </c>
      <c r="K22" s="28">
        <f t="shared" ref="K22:K66" si="13">ROUND(H22*L22,0)</f>
        <v>462</v>
      </c>
      <c r="L22" s="42">
        <v>71</v>
      </c>
      <c r="M22" s="45">
        <f t="shared" si="4"/>
        <v>7</v>
      </c>
      <c r="N22" s="28">
        <f t="shared" si="5"/>
        <v>233</v>
      </c>
      <c r="O22" s="45">
        <f t="shared" si="6"/>
        <v>4</v>
      </c>
      <c r="P22" s="28">
        <f t="shared" si="7"/>
        <v>930</v>
      </c>
      <c r="Q22" s="162">
        <f t="shared" si="8"/>
        <v>143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1039</v>
      </c>
      <c r="C23" s="44">
        <v>14</v>
      </c>
      <c r="D23" s="43">
        <v>281</v>
      </c>
      <c r="E23" s="27">
        <f t="shared" si="11"/>
        <v>0</v>
      </c>
      <c r="F23" s="28">
        <f t="shared" si="12"/>
        <v>0</v>
      </c>
      <c r="G23" s="41"/>
      <c r="H23" s="30">
        <v>14</v>
      </c>
      <c r="I23" s="31">
        <v>281</v>
      </c>
      <c r="J23" s="27">
        <f t="shared" si="2"/>
        <v>0</v>
      </c>
      <c r="K23" s="28">
        <f t="shared" si="13"/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2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1040</v>
      </c>
      <c r="C24" s="44">
        <v>10.8</v>
      </c>
      <c r="D24" s="43">
        <v>336</v>
      </c>
      <c r="E24" s="27">
        <f t="shared" si="11"/>
        <v>0</v>
      </c>
      <c r="F24" s="28">
        <f t="shared" si="12"/>
        <v>0</v>
      </c>
      <c r="G24" s="41">
        <v>0</v>
      </c>
      <c r="H24" s="44">
        <v>10.8</v>
      </c>
      <c r="I24" s="31">
        <v>336</v>
      </c>
      <c r="J24" s="27">
        <f t="shared" si="2"/>
        <v>0</v>
      </c>
      <c r="K24" s="28">
        <f t="shared" si="13"/>
        <v>0</v>
      </c>
      <c r="L24" s="42">
        <v>0</v>
      </c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2">
        <f t="shared" si="8"/>
        <v>0</v>
      </c>
      <c r="R24" s="127">
        <f t="shared" si="9"/>
        <v>0</v>
      </c>
      <c r="S24" s="127">
        <f t="shared" si="10"/>
        <v>0</v>
      </c>
    </row>
    <row r="25" spans="1:19">
      <c r="A25" s="63">
        <v>14</v>
      </c>
      <c r="B25" s="132" t="s">
        <v>1041</v>
      </c>
      <c r="C25" s="44">
        <v>10.8</v>
      </c>
      <c r="D25" s="43">
        <v>336</v>
      </c>
      <c r="E25" s="27">
        <f t="shared" si="11"/>
        <v>0</v>
      </c>
      <c r="F25" s="28">
        <f t="shared" si="12"/>
        <v>0</v>
      </c>
      <c r="G25" s="41">
        <v>0</v>
      </c>
      <c r="H25" s="44">
        <v>10.8</v>
      </c>
      <c r="I25" s="31">
        <v>336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2">
        <f t="shared" si="8"/>
        <v>0</v>
      </c>
      <c r="R25" s="127">
        <f t="shared" si="9"/>
        <v>0</v>
      </c>
      <c r="S25" s="127">
        <f t="shared" si="10"/>
        <v>0</v>
      </c>
    </row>
    <row r="26" spans="1:19">
      <c r="A26" s="63">
        <v>15</v>
      </c>
      <c r="B26" s="132" t="s">
        <v>1042</v>
      </c>
      <c r="C26" s="44">
        <v>10.8</v>
      </c>
      <c r="D26" s="43">
        <v>336</v>
      </c>
      <c r="E26" s="27">
        <f t="shared" si="11"/>
        <v>0</v>
      </c>
      <c r="F26" s="28">
        <f t="shared" si="12"/>
        <v>0</v>
      </c>
      <c r="G26" s="41">
        <v>0</v>
      </c>
      <c r="H26" s="30">
        <v>10.8</v>
      </c>
      <c r="I26" s="31">
        <v>336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2">
        <f t="shared" si="8"/>
        <v>0</v>
      </c>
      <c r="R26" s="127">
        <f t="shared" si="9"/>
        <v>0</v>
      </c>
      <c r="S26" s="127">
        <f t="shared" si="10"/>
        <v>0</v>
      </c>
    </row>
    <row r="27" spans="1:19">
      <c r="A27" s="63">
        <v>16</v>
      </c>
      <c r="B27" s="132" t="s">
        <v>1043</v>
      </c>
      <c r="C27" s="44">
        <v>9.8000000000000007</v>
      </c>
      <c r="D27" s="43">
        <v>335</v>
      </c>
      <c r="E27" s="27">
        <f t="shared" si="11"/>
        <v>0</v>
      </c>
      <c r="F27" s="28">
        <f t="shared" si="12"/>
        <v>0</v>
      </c>
      <c r="G27" s="41">
        <v>0</v>
      </c>
      <c r="H27" s="44">
        <v>9.8000000000000007</v>
      </c>
      <c r="I27" s="31">
        <v>335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2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1044</v>
      </c>
      <c r="C28" s="44">
        <v>15</v>
      </c>
      <c r="D28" s="43">
        <v>318</v>
      </c>
      <c r="E28" s="27">
        <f t="shared" si="11"/>
        <v>0</v>
      </c>
      <c r="F28" s="28">
        <f t="shared" si="12"/>
        <v>0</v>
      </c>
      <c r="G28" s="41">
        <v>0</v>
      </c>
      <c r="H28" s="44">
        <v>15</v>
      </c>
      <c r="I28" s="31">
        <v>318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2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1045</v>
      </c>
      <c r="C29" s="44">
        <v>12.2</v>
      </c>
      <c r="D29" s="43">
        <v>336</v>
      </c>
      <c r="E29" s="27">
        <f t="shared" si="11"/>
        <v>0</v>
      </c>
      <c r="F29" s="28">
        <f t="shared" si="12"/>
        <v>0</v>
      </c>
      <c r="G29" s="41">
        <v>0</v>
      </c>
      <c r="H29" s="44">
        <v>12.2</v>
      </c>
      <c r="I29" s="31">
        <v>336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0</v>
      </c>
      <c r="N29" s="28">
        <f t="shared" si="5"/>
        <v>0</v>
      </c>
      <c r="O29" s="45">
        <f t="shared" si="6"/>
        <v>0</v>
      </c>
      <c r="P29" s="28">
        <f t="shared" si="7"/>
        <v>0</v>
      </c>
      <c r="Q29" s="162">
        <f t="shared" si="8"/>
        <v>0</v>
      </c>
      <c r="R29" s="127">
        <f t="shared" si="9"/>
        <v>0</v>
      </c>
      <c r="S29" s="127">
        <f t="shared" si="10"/>
        <v>0</v>
      </c>
    </row>
    <row r="30" spans="1:19">
      <c r="A30" s="63">
        <v>19</v>
      </c>
      <c r="B30" s="132" t="s">
        <v>1046</v>
      </c>
      <c r="C30" s="44">
        <v>12.2</v>
      </c>
      <c r="D30" s="43">
        <v>336</v>
      </c>
      <c r="E30" s="27">
        <f t="shared" si="11"/>
        <v>0</v>
      </c>
      <c r="F30" s="28">
        <f t="shared" si="12"/>
        <v>0</v>
      </c>
      <c r="G30" s="41">
        <v>0</v>
      </c>
      <c r="H30" s="44">
        <v>12.2</v>
      </c>
      <c r="I30" s="31">
        <v>336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2">
        <f t="shared" si="8"/>
        <v>0</v>
      </c>
      <c r="R30" s="127">
        <f t="shared" si="9"/>
        <v>0</v>
      </c>
      <c r="S30" s="127">
        <f t="shared" si="10"/>
        <v>0</v>
      </c>
    </row>
    <row r="31" spans="1:19">
      <c r="A31" s="63">
        <v>20</v>
      </c>
      <c r="B31" s="129" t="s">
        <v>1047</v>
      </c>
      <c r="C31" s="44">
        <v>10.7</v>
      </c>
      <c r="D31" s="43">
        <v>331</v>
      </c>
      <c r="E31" s="27">
        <f t="shared" si="11"/>
        <v>0</v>
      </c>
      <c r="F31" s="28">
        <f t="shared" si="12"/>
        <v>0</v>
      </c>
      <c r="G31" s="41">
        <v>0</v>
      </c>
      <c r="H31" s="44">
        <v>10.7</v>
      </c>
      <c r="I31" s="31">
        <v>331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2">
        <f t="shared" si="8"/>
        <v>0</v>
      </c>
      <c r="R31" s="127">
        <f t="shared" si="9"/>
        <v>0</v>
      </c>
      <c r="S31" s="127">
        <f t="shared" si="10"/>
        <v>0</v>
      </c>
    </row>
    <row r="32" spans="1:19">
      <c r="A32" s="63">
        <v>21</v>
      </c>
      <c r="B32" s="129" t="s">
        <v>1048</v>
      </c>
      <c r="C32" s="44">
        <v>13.9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13.9</v>
      </c>
      <c r="I32" s="31">
        <v>331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2">
        <f t="shared" si="8"/>
        <v>0</v>
      </c>
      <c r="R32" s="127">
        <f t="shared" si="9"/>
        <v>0</v>
      </c>
      <c r="S32" s="127">
        <f t="shared" si="10"/>
        <v>0</v>
      </c>
    </row>
    <row r="33" spans="1:19">
      <c r="A33" s="63">
        <v>22</v>
      </c>
      <c r="B33" s="129" t="s">
        <v>1049</v>
      </c>
      <c r="C33" s="44">
        <v>13.6</v>
      </c>
      <c r="D33" s="43">
        <v>337</v>
      </c>
      <c r="E33" s="27">
        <f t="shared" si="11"/>
        <v>0</v>
      </c>
      <c r="F33" s="28">
        <f t="shared" si="12"/>
        <v>0</v>
      </c>
      <c r="G33" s="41">
        <v>0</v>
      </c>
      <c r="H33" s="44">
        <v>13.6</v>
      </c>
      <c r="I33" s="31">
        <v>337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2">
        <f t="shared" si="8"/>
        <v>0</v>
      </c>
      <c r="R33" s="127">
        <f t="shared" si="9"/>
        <v>0</v>
      </c>
      <c r="S33" s="127">
        <f t="shared" si="10"/>
        <v>0</v>
      </c>
    </row>
    <row r="34" spans="1:19">
      <c r="A34" s="63">
        <v>23</v>
      </c>
      <c r="B34" s="129" t="s">
        <v>1050</v>
      </c>
      <c r="C34" s="44">
        <v>10.8</v>
      </c>
      <c r="D34" s="43">
        <v>336</v>
      </c>
      <c r="E34" s="27">
        <f t="shared" si="11"/>
        <v>0</v>
      </c>
      <c r="F34" s="28">
        <f t="shared" si="12"/>
        <v>0</v>
      </c>
      <c r="G34" s="41">
        <v>0</v>
      </c>
      <c r="H34" s="44">
        <v>10.8</v>
      </c>
      <c r="I34" s="31">
        <v>336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2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1051</v>
      </c>
      <c r="C35" s="46">
        <v>10.8</v>
      </c>
      <c r="D35" s="26">
        <v>336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336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2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1052</v>
      </c>
      <c r="C36" s="46">
        <v>10.8</v>
      </c>
      <c r="D36" s="29">
        <v>336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336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2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1053</v>
      </c>
      <c r="C37" s="44">
        <v>10.8</v>
      </c>
      <c r="D37" s="43">
        <v>336</v>
      </c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336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2">
        <f t="shared" si="8"/>
        <v>0</v>
      </c>
      <c r="R37" s="127">
        <f t="shared" si="9"/>
        <v>0</v>
      </c>
      <c r="S37" s="127">
        <f t="shared" si="10"/>
        <v>0</v>
      </c>
    </row>
    <row r="38" spans="1:19">
      <c r="A38" s="63">
        <v>27</v>
      </c>
      <c r="B38" s="129" t="s">
        <v>1054</v>
      </c>
      <c r="C38" s="44">
        <v>10.8</v>
      </c>
      <c r="D38" s="43">
        <v>336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336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2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1055</v>
      </c>
      <c r="C39" s="44">
        <v>10.8</v>
      </c>
      <c r="D39" s="43">
        <v>336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336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2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1056</v>
      </c>
      <c r="C40" s="44">
        <v>10.8</v>
      </c>
      <c r="D40" s="43">
        <v>336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336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2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1057</v>
      </c>
      <c r="C41" s="44">
        <v>12.1</v>
      </c>
      <c r="D41" s="43">
        <v>339</v>
      </c>
      <c r="E41" s="27">
        <f t="shared" si="11"/>
        <v>0</v>
      </c>
      <c r="F41" s="28">
        <f t="shared" si="12"/>
        <v>0</v>
      </c>
      <c r="G41" s="41">
        <v>0</v>
      </c>
      <c r="H41" s="30">
        <v>12.1</v>
      </c>
      <c r="I41" s="31">
        <v>339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2">
        <f t="shared" si="8"/>
        <v>0</v>
      </c>
      <c r="R41" s="127">
        <f t="shared" si="9"/>
        <v>0</v>
      </c>
      <c r="S41" s="127">
        <f t="shared" si="10"/>
        <v>0</v>
      </c>
    </row>
    <row r="42" spans="1:19">
      <c r="A42" s="63">
        <v>31</v>
      </c>
      <c r="B42" s="132" t="s">
        <v>1058</v>
      </c>
      <c r="C42" s="44">
        <v>7.6</v>
      </c>
      <c r="D42" s="43">
        <v>322</v>
      </c>
      <c r="E42" s="27">
        <f t="shared" si="11"/>
        <v>0</v>
      </c>
      <c r="F42" s="28">
        <f t="shared" si="12"/>
        <v>0</v>
      </c>
      <c r="G42" s="41">
        <v>0</v>
      </c>
      <c r="H42" s="44">
        <v>7.6</v>
      </c>
      <c r="I42" s="31">
        <v>322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2">
        <f t="shared" si="8"/>
        <v>0</v>
      </c>
      <c r="R42" s="127">
        <f t="shared" si="9"/>
        <v>0</v>
      </c>
      <c r="S42" s="127">
        <f t="shared" si="10"/>
        <v>0</v>
      </c>
    </row>
    <row r="43" spans="1:19">
      <c r="A43" s="63">
        <v>32</v>
      </c>
      <c r="B43" s="129" t="s">
        <v>1059</v>
      </c>
      <c r="C43" s="44">
        <v>6.8</v>
      </c>
      <c r="D43" s="43">
        <v>327</v>
      </c>
      <c r="E43" s="27">
        <f t="shared" si="11"/>
        <v>0</v>
      </c>
      <c r="F43" s="28">
        <f t="shared" si="12"/>
        <v>0</v>
      </c>
      <c r="G43" s="41">
        <v>0</v>
      </c>
      <c r="H43" s="44">
        <v>6.8</v>
      </c>
      <c r="I43" s="31">
        <v>327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2">
        <f t="shared" si="8"/>
        <v>0</v>
      </c>
      <c r="R43" s="127">
        <f t="shared" si="9"/>
        <v>0</v>
      </c>
      <c r="S43" s="127">
        <f t="shared" si="10"/>
        <v>0</v>
      </c>
    </row>
    <row r="44" spans="1:19">
      <c r="A44" s="63">
        <v>33</v>
      </c>
      <c r="B44" s="129" t="s">
        <v>1060</v>
      </c>
      <c r="C44" s="44">
        <v>7.7</v>
      </c>
      <c r="D44" s="43">
        <v>325</v>
      </c>
      <c r="E44" s="27">
        <f t="shared" si="11"/>
        <v>0</v>
      </c>
      <c r="F44" s="28">
        <f t="shared" si="12"/>
        <v>0</v>
      </c>
      <c r="G44" s="41">
        <v>0</v>
      </c>
      <c r="H44" s="44">
        <v>7.7</v>
      </c>
      <c r="I44" s="31">
        <v>325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2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1061</v>
      </c>
      <c r="C45" s="44">
        <v>17</v>
      </c>
      <c r="D45" s="43">
        <v>337</v>
      </c>
      <c r="E45" s="27">
        <f t="shared" si="11"/>
        <v>0</v>
      </c>
      <c r="F45" s="28">
        <f t="shared" si="12"/>
        <v>0</v>
      </c>
      <c r="G45" s="41">
        <v>0</v>
      </c>
      <c r="H45" s="44">
        <v>17</v>
      </c>
      <c r="I45" s="31">
        <v>337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2">
        <f t="shared" si="19"/>
        <v>0</v>
      </c>
      <c r="R45" s="127">
        <f t="shared" si="9"/>
        <v>0</v>
      </c>
      <c r="S45" s="127">
        <f t="shared" si="10"/>
        <v>0</v>
      </c>
    </row>
    <row r="46" spans="1:19">
      <c r="A46" s="63">
        <v>35</v>
      </c>
      <c r="B46" s="129" t="s">
        <v>1062</v>
      </c>
      <c r="C46" s="44">
        <v>9.1</v>
      </c>
      <c r="D46" s="43">
        <v>326</v>
      </c>
      <c r="E46" s="27">
        <f t="shared" si="11"/>
        <v>0</v>
      </c>
      <c r="F46" s="28">
        <f t="shared" si="12"/>
        <v>0</v>
      </c>
      <c r="G46" s="41">
        <v>0</v>
      </c>
      <c r="H46" s="44">
        <v>9.1</v>
      </c>
      <c r="I46" s="31">
        <v>326</v>
      </c>
      <c r="J46" s="27">
        <f t="shared" si="14"/>
        <v>5</v>
      </c>
      <c r="K46" s="28">
        <f t="shared" si="13"/>
        <v>1775</v>
      </c>
      <c r="L46" s="42">
        <v>195</v>
      </c>
      <c r="M46" s="45">
        <f t="shared" si="15"/>
        <v>9</v>
      </c>
      <c r="N46" s="28">
        <f t="shared" si="16"/>
        <v>355</v>
      </c>
      <c r="O46" s="45">
        <f t="shared" si="17"/>
        <v>5</v>
      </c>
      <c r="P46" s="28">
        <f t="shared" si="18"/>
        <v>1775</v>
      </c>
      <c r="Q46" s="162">
        <f t="shared" si="19"/>
        <v>195</v>
      </c>
      <c r="R46" s="127">
        <f t="shared" si="9"/>
        <v>0</v>
      </c>
      <c r="S46" s="127">
        <f t="shared" si="10"/>
        <v>0</v>
      </c>
    </row>
    <row r="47" spans="1:19">
      <c r="A47" s="63">
        <v>36</v>
      </c>
      <c r="B47" s="129" t="s">
        <v>1063</v>
      </c>
      <c r="C47" s="44">
        <v>9.9</v>
      </c>
      <c r="D47" s="43">
        <v>335</v>
      </c>
      <c r="E47" s="27">
        <f t="shared" si="11"/>
        <v>0</v>
      </c>
      <c r="F47" s="28">
        <f t="shared" si="12"/>
        <v>0</v>
      </c>
      <c r="G47" s="41">
        <v>0</v>
      </c>
      <c r="H47" s="44">
        <v>9.9</v>
      </c>
      <c r="I47" s="31">
        <v>335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2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1064</v>
      </c>
      <c r="C48" s="44">
        <v>11.3</v>
      </c>
      <c r="D48" s="43">
        <v>335</v>
      </c>
      <c r="E48" s="27">
        <f t="shared" si="11"/>
        <v>0</v>
      </c>
      <c r="F48" s="28">
        <f t="shared" si="12"/>
        <v>0</v>
      </c>
      <c r="G48" s="41">
        <v>0</v>
      </c>
      <c r="H48" s="44">
        <v>11.3</v>
      </c>
      <c r="I48" s="31">
        <v>335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2">
        <f t="shared" si="19"/>
        <v>0</v>
      </c>
      <c r="R48" s="127">
        <f t="shared" si="9"/>
        <v>0</v>
      </c>
      <c r="S48" s="127">
        <f t="shared" si="10"/>
        <v>0</v>
      </c>
    </row>
    <row r="49" spans="1:19">
      <c r="A49" s="63">
        <v>38</v>
      </c>
      <c r="B49" s="129" t="s">
        <v>1065</v>
      </c>
      <c r="C49" s="44">
        <v>10.8</v>
      </c>
      <c r="D49" s="43">
        <v>336</v>
      </c>
      <c r="E49" s="27">
        <f t="shared" si="11"/>
        <v>0</v>
      </c>
      <c r="F49" s="28">
        <f t="shared" si="12"/>
        <v>0</v>
      </c>
      <c r="G49" s="41">
        <v>0</v>
      </c>
      <c r="H49" s="44">
        <v>10.8</v>
      </c>
      <c r="I49" s="31">
        <v>336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2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1066</v>
      </c>
      <c r="C50" s="44">
        <v>16.600000000000001</v>
      </c>
      <c r="D50" s="43">
        <v>340</v>
      </c>
      <c r="E50" s="27">
        <f t="shared" si="11"/>
        <v>0</v>
      </c>
      <c r="F50" s="28">
        <f t="shared" si="12"/>
        <v>0</v>
      </c>
      <c r="G50" s="41">
        <v>0</v>
      </c>
      <c r="H50" s="44">
        <v>16.600000000000001</v>
      </c>
      <c r="I50" s="31">
        <v>340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0</v>
      </c>
      <c r="N50" s="28">
        <f t="shared" si="16"/>
        <v>0</v>
      </c>
      <c r="O50" s="45">
        <f t="shared" si="17"/>
        <v>0</v>
      </c>
      <c r="P50" s="28">
        <f t="shared" si="18"/>
        <v>0</v>
      </c>
      <c r="Q50" s="162">
        <f t="shared" si="19"/>
        <v>0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1067</v>
      </c>
      <c r="C51" s="44">
        <v>16.600000000000001</v>
      </c>
      <c r="D51" s="43">
        <v>340</v>
      </c>
      <c r="E51" s="27">
        <f t="shared" si="11"/>
        <v>0</v>
      </c>
      <c r="F51" s="28">
        <f t="shared" si="12"/>
        <v>0</v>
      </c>
      <c r="G51" s="41">
        <v>0</v>
      </c>
      <c r="H51" s="44">
        <v>16.600000000000001</v>
      </c>
      <c r="I51" s="43">
        <v>340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0</v>
      </c>
      <c r="N51" s="28">
        <f t="shared" si="16"/>
        <v>0</v>
      </c>
      <c r="O51" s="45">
        <f t="shared" si="17"/>
        <v>0</v>
      </c>
      <c r="P51" s="28">
        <f t="shared" si="18"/>
        <v>0</v>
      </c>
      <c r="Q51" s="162">
        <f t="shared" si="19"/>
        <v>0</v>
      </c>
      <c r="R51" s="127">
        <f t="shared" si="9"/>
        <v>0</v>
      </c>
      <c r="S51" s="127">
        <f t="shared" si="10"/>
        <v>0</v>
      </c>
    </row>
    <row r="52" spans="1:19">
      <c r="A52" s="63">
        <v>41</v>
      </c>
      <c r="B52" s="134" t="s">
        <v>1068</v>
      </c>
      <c r="C52" s="44">
        <v>16.600000000000001</v>
      </c>
      <c r="D52" s="43">
        <v>340</v>
      </c>
      <c r="E52" s="27">
        <f t="shared" si="11"/>
        <v>0</v>
      </c>
      <c r="F52" s="28">
        <f t="shared" si="12"/>
        <v>0</v>
      </c>
      <c r="G52" s="41">
        <v>0</v>
      </c>
      <c r="H52" s="44">
        <v>16.600000000000001</v>
      </c>
      <c r="I52" s="43">
        <v>340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0</v>
      </c>
      <c r="N52" s="28">
        <f t="shared" si="16"/>
        <v>0</v>
      </c>
      <c r="O52" s="45">
        <f t="shared" si="17"/>
        <v>0</v>
      </c>
      <c r="P52" s="28">
        <f t="shared" si="18"/>
        <v>0</v>
      </c>
      <c r="Q52" s="162">
        <f t="shared" si="19"/>
        <v>0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1069</v>
      </c>
      <c r="C53" s="44">
        <v>13.1</v>
      </c>
      <c r="D53" s="43">
        <v>337</v>
      </c>
      <c r="E53" s="27">
        <f t="shared" si="11"/>
        <v>0</v>
      </c>
      <c r="F53" s="28">
        <f t="shared" si="12"/>
        <v>0</v>
      </c>
      <c r="G53" s="41">
        <v>0</v>
      </c>
      <c r="H53" s="44">
        <v>13.1</v>
      </c>
      <c r="I53" s="43">
        <v>337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2">
        <f t="shared" si="19"/>
        <v>0</v>
      </c>
      <c r="R53" s="127">
        <f t="shared" si="9"/>
        <v>0</v>
      </c>
      <c r="S53" s="127">
        <f t="shared" si="10"/>
        <v>0</v>
      </c>
    </row>
    <row r="54" spans="1:19" ht="24.75">
      <c r="A54" s="63">
        <v>43</v>
      </c>
      <c r="B54" s="134" t="s">
        <v>1070</v>
      </c>
      <c r="C54" s="44"/>
      <c r="D54" s="43"/>
      <c r="E54" s="27">
        <f t="shared" si="11"/>
        <v>0</v>
      </c>
      <c r="F54" s="28">
        <f t="shared" si="12"/>
        <v>0</v>
      </c>
      <c r="G54" s="41">
        <v>0</v>
      </c>
      <c r="H54" s="44"/>
      <c r="I54" s="43"/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2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1071</v>
      </c>
      <c r="C55" s="44">
        <v>10.4</v>
      </c>
      <c r="D55" s="43">
        <v>335</v>
      </c>
      <c r="E55" s="27">
        <f t="shared" si="11"/>
        <v>0</v>
      </c>
      <c r="F55" s="28">
        <f t="shared" si="12"/>
        <v>0</v>
      </c>
      <c r="G55" s="41">
        <v>0</v>
      </c>
      <c r="H55" s="44">
        <v>10.4</v>
      </c>
      <c r="I55" s="43">
        <v>335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2">
        <f t="shared" si="19"/>
        <v>0</v>
      </c>
      <c r="R55" s="127">
        <f t="shared" si="20"/>
        <v>0</v>
      </c>
      <c r="S55" s="127">
        <f t="shared" si="21"/>
        <v>0</v>
      </c>
    </row>
    <row r="56" spans="1:19">
      <c r="A56" s="63">
        <v>45</v>
      </c>
      <c r="B56" s="134" t="s">
        <v>1072</v>
      </c>
      <c r="C56" s="44">
        <v>10.1</v>
      </c>
      <c r="D56" s="43">
        <v>332</v>
      </c>
      <c r="E56" s="27">
        <f t="shared" si="11"/>
        <v>14</v>
      </c>
      <c r="F56" s="28">
        <f t="shared" si="12"/>
        <v>4606</v>
      </c>
      <c r="G56" s="41">
        <v>456</v>
      </c>
      <c r="H56" s="44">
        <v>10.1</v>
      </c>
      <c r="I56" s="43">
        <v>332</v>
      </c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10</v>
      </c>
      <c r="N56" s="28">
        <f t="shared" si="16"/>
        <v>329</v>
      </c>
      <c r="O56" s="45">
        <f t="shared" si="17"/>
        <v>14</v>
      </c>
      <c r="P56" s="28">
        <f t="shared" si="18"/>
        <v>4606</v>
      </c>
      <c r="Q56" s="162">
        <f t="shared" si="19"/>
        <v>456</v>
      </c>
      <c r="R56" s="127">
        <f t="shared" si="20"/>
        <v>0</v>
      </c>
      <c r="S56" s="127">
        <f t="shared" si="21"/>
        <v>0</v>
      </c>
    </row>
    <row r="57" spans="1:19">
      <c r="A57" s="63">
        <v>46</v>
      </c>
      <c r="B57" s="134" t="s">
        <v>1073</v>
      </c>
      <c r="C57" s="44">
        <v>5.3</v>
      </c>
      <c r="D57" s="43">
        <v>332</v>
      </c>
      <c r="E57" s="27">
        <f t="shared" si="11"/>
        <v>0</v>
      </c>
      <c r="F57" s="28">
        <f t="shared" si="12"/>
        <v>0</v>
      </c>
      <c r="G57" s="41">
        <v>0</v>
      </c>
      <c r="H57" s="44">
        <v>5.3</v>
      </c>
      <c r="I57" s="43">
        <v>332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2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1074</v>
      </c>
      <c r="C58" s="44">
        <v>13.3</v>
      </c>
      <c r="D58" s="43">
        <v>338</v>
      </c>
      <c r="E58" s="27">
        <f t="shared" si="11"/>
        <v>0</v>
      </c>
      <c r="F58" s="28">
        <f t="shared" si="12"/>
        <v>0</v>
      </c>
      <c r="G58" s="41">
        <v>0</v>
      </c>
      <c r="H58" s="44">
        <v>13.3</v>
      </c>
      <c r="I58" s="43">
        <v>338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2">
        <f t="shared" si="19"/>
        <v>0</v>
      </c>
      <c r="R58" s="127">
        <f t="shared" si="20"/>
        <v>0</v>
      </c>
      <c r="S58" s="127">
        <f t="shared" si="21"/>
        <v>0</v>
      </c>
    </row>
    <row r="59" spans="1:19">
      <c r="A59" s="63">
        <v>48</v>
      </c>
      <c r="B59" s="134" t="s">
        <v>1075</v>
      </c>
      <c r="C59" s="44">
        <v>11</v>
      </c>
      <c r="D59" s="43">
        <v>332</v>
      </c>
      <c r="E59" s="27">
        <f t="shared" si="11"/>
        <v>0</v>
      </c>
      <c r="F59" s="28">
        <f t="shared" si="12"/>
        <v>0</v>
      </c>
      <c r="G59" s="41">
        <v>0</v>
      </c>
      <c r="H59" s="44">
        <v>11</v>
      </c>
      <c r="I59" s="43">
        <v>332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2">
        <f t="shared" si="19"/>
        <v>0</v>
      </c>
      <c r="R59" s="127">
        <f t="shared" si="20"/>
        <v>0</v>
      </c>
      <c r="S59" s="127">
        <f t="shared" si="21"/>
        <v>0</v>
      </c>
    </row>
    <row r="60" spans="1:19">
      <c r="A60" s="63">
        <v>49</v>
      </c>
      <c r="B60" s="134" t="s">
        <v>1076</v>
      </c>
      <c r="C60" s="44">
        <v>0</v>
      </c>
      <c r="D60" s="43">
        <v>0</v>
      </c>
      <c r="E60" s="27">
        <f t="shared" si="11"/>
        <v>0</v>
      </c>
      <c r="F60" s="28">
        <f t="shared" si="12"/>
        <v>0</v>
      </c>
      <c r="G60" s="41">
        <v>0</v>
      </c>
      <c r="H60" s="44">
        <v>8.9</v>
      </c>
      <c r="I60" s="43">
        <v>328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2">
        <f t="shared" si="19"/>
        <v>0</v>
      </c>
      <c r="R60" s="127">
        <f t="shared" si="20"/>
        <v>-8.9</v>
      </c>
      <c r="S60" s="127">
        <f t="shared" si="21"/>
        <v>-328</v>
      </c>
    </row>
    <row r="61" spans="1:19">
      <c r="A61" s="63">
        <v>50</v>
      </c>
      <c r="B61" s="134" t="s">
        <v>1077</v>
      </c>
      <c r="C61" s="44">
        <v>8.9</v>
      </c>
      <c r="D61" s="43">
        <v>328</v>
      </c>
      <c r="E61" s="27">
        <f t="shared" si="11"/>
        <v>0</v>
      </c>
      <c r="F61" s="28">
        <f t="shared" si="12"/>
        <v>0</v>
      </c>
      <c r="G61" s="41">
        <v>0</v>
      </c>
      <c r="H61" s="44">
        <v>8.9</v>
      </c>
      <c r="I61" s="43">
        <v>328</v>
      </c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0</v>
      </c>
      <c r="N61" s="28">
        <f t="shared" si="16"/>
        <v>0</v>
      </c>
      <c r="O61" s="45">
        <f t="shared" si="17"/>
        <v>0</v>
      </c>
      <c r="P61" s="28">
        <f t="shared" si="18"/>
        <v>0</v>
      </c>
      <c r="Q61" s="162">
        <f t="shared" si="19"/>
        <v>0</v>
      </c>
      <c r="R61" s="127">
        <f t="shared" si="20"/>
        <v>0</v>
      </c>
      <c r="S61" s="127">
        <f t="shared" si="21"/>
        <v>0</v>
      </c>
    </row>
    <row r="62" spans="1:19">
      <c r="A62" s="63">
        <v>51</v>
      </c>
      <c r="B62" s="134" t="s">
        <v>1078</v>
      </c>
      <c r="C62" s="44">
        <v>8.8000000000000007</v>
      </c>
      <c r="D62" s="43">
        <v>325</v>
      </c>
      <c r="E62" s="27">
        <f t="shared" si="11"/>
        <v>9</v>
      </c>
      <c r="F62" s="28">
        <f t="shared" si="12"/>
        <v>3054</v>
      </c>
      <c r="G62" s="41">
        <v>347</v>
      </c>
      <c r="H62" s="44">
        <v>8.8000000000000007</v>
      </c>
      <c r="I62" s="43">
        <v>325</v>
      </c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9</v>
      </c>
      <c r="N62" s="28">
        <f t="shared" si="16"/>
        <v>339</v>
      </c>
      <c r="O62" s="45">
        <f t="shared" si="17"/>
        <v>9</v>
      </c>
      <c r="P62" s="28">
        <f t="shared" si="18"/>
        <v>3054</v>
      </c>
      <c r="Q62" s="162">
        <f t="shared" si="19"/>
        <v>347</v>
      </c>
      <c r="R62" s="127">
        <f t="shared" si="20"/>
        <v>0</v>
      </c>
      <c r="S62" s="127">
        <f t="shared" si="21"/>
        <v>0</v>
      </c>
    </row>
    <row r="63" spans="1:19">
      <c r="A63" s="63">
        <v>52</v>
      </c>
      <c r="B63" s="134" t="s">
        <v>1079</v>
      </c>
      <c r="C63" s="44">
        <v>8.8000000000000007</v>
      </c>
      <c r="D63" s="43">
        <v>325</v>
      </c>
      <c r="E63" s="27">
        <f t="shared" si="11"/>
        <v>0</v>
      </c>
      <c r="F63" s="28">
        <f t="shared" si="12"/>
        <v>0</v>
      </c>
      <c r="G63" s="41">
        <v>0</v>
      </c>
      <c r="H63" s="44">
        <v>8.8000000000000007</v>
      </c>
      <c r="I63" s="43">
        <v>325</v>
      </c>
      <c r="J63" s="27">
        <f t="shared" si="14"/>
        <v>0</v>
      </c>
      <c r="K63" s="28">
        <f t="shared" si="13"/>
        <v>88</v>
      </c>
      <c r="L63" s="42">
        <v>10</v>
      </c>
      <c r="M63" s="45">
        <f t="shared" si="15"/>
        <v>9</v>
      </c>
      <c r="N63" s="28">
        <f t="shared" si="16"/>
        <v>0</v>
      </c>
      <c r="O63" s="45">
        <f t="shared" si="17"/>
        <v>0</v>
      </c>
      <c r="P63" s="28">
        <f t="shared" si="18"/>
        <v>88</v>
      </c>
      <c r="Q63" s="162">
        <f t="shared" si="19"/>
        <v>10</v>
      </c>
      <c r="R63" s="127">
        <f t="shared" si="20"/>
        <v>0</v>
      </c>
      <c r="S63" s="127">
        <f t="shared" si="21"/>
        <v>0</v>
      </c>
    </row>
    <row r="64" spans="1:19">
      <c r="A64" s="63">
        <v>53</v>
      </c>
      <c r="B64" s="134" t="s">
        <v>1080</v>
      </c>
      <c r="C64" s="44">
        <v>7.7</v>
      </c>
      <c r="D64" s="43">
        <v>325</v>
      </c>
      <c r="E64" s="27">
        <f t="shared" si="11"/>
        <v>0</v>
      </c>
      <c r="F64" s="28">
        <f t="shared" si="12"/>
        <v>0</v>
      </c>
      <c r="G64" s="41">
        <v>0</v>
      </c>
      <c r="H64" s="44">
        <v>7.7</v>
      </c>
      <c r="I64" s="43">
        <v>325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2">
        <f t="shared" si="19"/>
        <v>0</v>
      </c>
      <c r="R64" s="127">
        <f t="shared" si="20"/>
        <v>0</v>
      </c>
      <c r="S64" s="127">
        <f t="shared" si="21"/>
        <v>0</v>
      </c>
    </row>
    <row r="65" spans="1:19">
      <c r="A65" s="63">
        <v>54</v>
      </c>
      <c r="B65" s="134" t="s">
        <v>1081</v>
      </c>
      <c r="C65" s="44">
        <v>11.6</v>
      </c>
      <c r="D65" s="43">
        <v>336</v>
      </c>
      <c r="E65" s="27">
        <f t="shared" si="11"/>
        <v>0</v>
      </c>
      <c r="F65" s="28">
        <f t="shared" si="12"/>
        <v>0</v>
      </c>
      <c r="G65" s="41">
        <v>0</v>
      </c>
      <c r="H65" s="44">
        <v>11.6</v>
      </c>
      <c r="I65" s="43">
        <v>336</v>
      </c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2">
        <f t="shared" si="19"/>
        <v>0</v>
      </c>
      <c r="R65" s="127">
        <f t="shared" ref="R65" si="22">C65-H65</f>
        <v>0</v>
      </c>
      <c r="S65" s="127">
        <f t="shared" ref="S65" si="23">D65-I65</f>
        <v>0</v>
      </c>
    </row>
    <row r="66" spans="1:19">
      <c r="A66" s="63">
        <v>55</v>
      </c>
      <c r="B66" s="134" t="s">
        <v>1082</v>
      </c>
      <c r="C66" s="44">
        <v>11.6</v>
      </c>
      <c r="D66" s="43">
        <v>336</v>
      </c>
      <c r="E66" s="27">
        <f t="shared" si="11"/>
        <v>0</v>
      </c>
      <c r="F66" s="28">
        <f t="shared" si="12"/>
        <v>0</v>
      </c>
      <c r="G66" s="41">
        <v>0</v>
      </c>
      <c r="H66" s="44">
        <v>11.6</v>
      </c>
      <c r="I66" s="43">
        <v>336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2">
        <f t="shared" si="19"/>
        <v>0</v>
      </c>
      <c r="R66" s="127">
        <f t="shared" ref="R66" si="24">C66-H66</f>
        <v>0</v>
      </c>
      <c r="S66" s="127">
        <f t="shared" ref="S66" si="25">D66-I66</f>
        <v>0</v>
      </c>
    </row>
    <row r="67" spans="1:19">
      <c r="A67" s="63"/>
      <c r="B67" s="134" t="s">
        <v>1083</v>
      </c>
      <c r="C67" s="44">
        <f>ROUND(IF(G67=0,0,F67/G67),0)</f>
        <v>9</v>
      </c>
      <c r="D67" s="43">
        <f>ROUND(IF(E67=0,0,F67/E67),0)</f>
        <v>319</v>
      </c>
      <c r="E67" s="27">
        <f>SUM(E12:E66)-E23-E22</f>
        <v>31</v>
      </c>
      <c r="F67" s="28">
        <f>SUM(F12:F66)-F23-F22</f>
        <v>9901</v>
      </c>
      <c r="G67" s="41">
        <f>SUM(G12:G66)-G23-G22</f>
        <v>1157</v>
      </c>
      <c r="H67" s="44">
        <f>ROUND(IF(L67=0,0,K67/L67),0)</f>
        <v>8</v>
      </c>
      <c r="I67" s="43">
        <f>ROUND(IF(J67=0,0,K67/J67),0)</f>
        <v>332</v>
      </c>
      <c r="J67" s="27">
        <f>SUM(J12:J66)-J23-J22</f>
        <v>7</v>
      </c>
      <c r="K67" s="28">
        <f>SUM(K12:K66)-K23-K22</f>
        <v>2325</v>
      </c>
      <c r="L67" s="42">
        <f>SUM(L12:L66)-L23-L22</f>
        <v>276</v>
      </c>
      <c r="M67" s="45">
        <f t="shared" si="15"/>
        <v>9</v>
      </c>
      <c r="N67" s="28">
        <f>SUM(N12:N66)-N23-N22</f>
        <v>1548</v>
      </c>
      <c r="O67" s="45">
        <f>SUM(O12:O66)-O23-O22</f>
        <v>38</v>
      </c>
      <c r="P67" s="28">
        <f>SUM(P12:P66)-P23-P22</f>
        <v>12226</v>
      </c>
      <c r="Q67" s="162">
        <f>G67+L67</f>
        <v>1433</v>
      </c>
      <c r="R67" s="127">
        <f t="shared" ref="R67" si="26">C67-H67</f>
        <v>1</v>
      </c>
      <c r="S67" s="127">
        <f t="shared" ref="S67" si="27">D67-I67</f>
        <v>-13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300049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1095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1096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3</v>
      </c>
      <c r="F141" s="112">
        <v>3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3</v>
      </c>
      <c r="F146" s="114">
        <v>3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1</v>
      </c>
      <c r="F305" s="112">
        <v>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1</v>
      </c>
      <c r="F308" s="114">
        <v>1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6</v>
      </c>
      <c r="F357" s="112">
        <v>6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4</v>
      </c>
      <c r="F360" s="114">
        <v>4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1</v>
      </c>
      <c r="F369" s="114">
        <v>1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1</v>
      </c>
      <c r="F375" s="114">
        <v>1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0</v>
      </c>
      <c r="E497" s="110">
        <v>10</v>
      </c>
      <c r="F497" s="110">
        <v>10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8" t="s">
        <v>1027</v>
      </c>
      <c r="B2" s="208"/>
      <c r="C2" s="208"/>
    </row>
    <row r="3" spans="1:5" ht="18.75">
      <c r="A3" s="3" t="s">
        <v>257</v>
      </c>
      <c r="C3" s="25"/>
    </row>
    <row r="4" spans="1:5" ht="25.5">
      <c r="A4" s="4"/>
      <c r="B4" s="2"/>
      <c r="C4" s="23" t="s">
        <v>259</v>
      </c>
      <c r="D4" s="3"/>
      <c r="E4" s="18"/>
    </row>
    <row r="5" spans="1:5" ht="85.5" customHeight="1">
      <c r="A5" s="207" t="s">
        <v>848</v>
      </c>
      <c r="B5" s="207"/>
      <c r="C5" s="207"/>
      <c r="D5" s="20"/>
      <c r="E5" s="20"/>
    </row>
    <row r="6" spans="1:5" ht="18.75">
      <c r="A6" s="24" t="s">
        <v>228</v>
      </c>
      <c r="B6" s="20"/>
      <c r="D6" s="24"/>
      <c r="E6" s="20"/>
    </row>
    <row r="7" spans="1:5" ht="60">
      <c r="A7" s="21" t="s">
        <v>256</v>
      </c>
      <c r="B7" s="22" t="s">
        <v>258</v>
      </c>
    </row>
    <row r="8" spans="1:5">
      <c r="A8" s="21" t="s">
        <v>0</v>
      </c>
      <c r="B8" s="6">
        <f>'300049'!P51</f>
        <v>0</v>
      </c>
    </row>
    <row r="9" spans="1:5" ht="24.75">
      <c r="A9" s="21" t="s">
        <v>1</v>
      </c>
      <c r="B9" s="6">
        <f>'300049'!P50</f>
        <v>0</v>
      </c>
    </row>
    <row r="10" spans="1:5">
      <c r="A10" s="1" t="s">
        <v>2</v>
      </c>
      <c r="B10" s="6">
        <f>'300049'!P52</f>
        <v>0</v>
      </c>
    </row>
    <row r="11" spans="1:5">
      <c r="A11" s="13" t="s">
        <v>57</v>
      </c>
      <c r="B11" s="6">
        <f>SUM(B8:B10)</f>
        <v>0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topLeftCell="A43" zoomScale="90" zoomScaleNormal="90" workbookViewId="0"/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300049</v>
      </c>
      <c r="C2" s="52"/>
      <c r="D2" s="52" t="s">
        <v>1027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257</v>
      </c>
    </row>
    <row r="4" spans="1:13" ht="15.75" thickBot="1">
      <c r="A4" s="191" t="s">
        <v>278</v>
      </c>
      <c r="B4" s="192"/>
      <c r="C4" s="192"/>
      <c r="D4" s="192"/>
      <c r="E4" s="193" t="s">
        <v>279</v>
      </c>
      <c r="F4" s="194"/>
      <c r="G4" s="195"/>
      <c r="H4" s="189" t="s">
        <v>280</v>
      </c>
      <c r="I4" s="189"/>
      <c r="J4" s="189"/>
      <c r="K4" s="188" t="s">
        <v>281</v>
      </c>
      <c r="L4" s="189"/>
      <c r="M4" s="190"/>
    </row>
    <row r="5" spans="1:13" ht="63.75" customHeight="1" thickBot="1">
      <c r="A5" s="83" t="s">
        <v>6</v>
      </c>
      <c r="B5" s="61" t="s">
        <v>282</v>
      </c>
      <c r="C5" s="61" t="s">
        <v>292</v>
      </c>
      <c r="D5" s="62" t="s">
        <v>293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1028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1029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1030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1031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1032</v>
      </c>
      <c r="C10" s="54">
        <v>6</v>
      </c>
      <c r="D10" s="88">
        <v>136</v>
      </c>
      <c r="E10" s="77">
        <v>278</v>
      </c>
      <c r="F10" s="50">
        <v>0</v>
      </c>
      <c r="G10" s="72">
        <f t="shared" si="0"/>
        <v>278</v>
      </c>
      <c r="H10" s="69">
        <v>0</v>
      </c>
      <c r="I10" s="36">
        <v>0</v>
      </c>
      <c r="J10" s="73">
        <f t="shared" si="1"/>
        <v>0</v>
      </c>
      <c r="K10" s="37">
        <f t="shared" si="2"/>
        <v>278</v>
      </c>
      <c r="L10" s="37">
        <f t="shared" si="3"/>
        <v>0</v>
      </c>
      <c r="M10" s="64">
        <f t="shared" si="4"/>
        <v>278</v>
      </c>
    </row>
    <row r="11" spans="1:13">
      <c r="A11" s="63">
        <v>6</v>
      </c>
      <c r="B11" s="40" t="s">
        <v>1033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1034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1035</v>
      </c>
      <c r="C13" s="54">
        <v>4</v>
      </c>
      <c r="D13" s="88">
        <v>136</v>
      </c>
      <c r="E13" s="137">
        <v>4</v>
      </c>
      <c r="F13" s="138">
        <v>0</v>
      </c>
      <c r="G13" s="72">
        <f t="shared" si="0"/>
        <v>4</v>
      </c>
      <c r="H13" s="69">
        <v>0</v>
      </c>
      <c r="I13" s="36">
        <v>0</v>
      </c>
      <c r="J13" s="73">
        <f t="shared" si="1"/>
        <v>0</v>
      </c>
      <c r="K13" s="37">
        <f t="shared" si="2"/>
        <v>4</v>
      </c>
      <c r="L13" s="37">
        <f t="shared" si="3"/>
        <v>0</v>
      </c>
      <c r="M13" s="64">
        <f t="shared" si="4"/>
        <v>4</v>
      </c>
    </row>
    <row r="14" spans="1:13">
      <c r="A14" s="74">
        <v>9</v>
      </c>
      <c r="B14" s="40" t="s">
        <v>1036</v>
      </c>
      <c r="C14" s="54">
        <v>40</v>
      </c>
      <c r="D14" s="88">
        <v>55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1037</v>
      </c>
      <c r="C15" s="55">
        <v>24</v>
      </c>
      <c r="D15" s="89">
        <v>28</v>
      </c>
      <c r="E15" s="137">
        <v>72</v>
      </c>
      <c r="F15" s="138">
        <v>71</v>
      </c>
      <c r="G15" s="72">
        <f t="shared" si="0"/>
        <v>143</v>
      </c>
      <c r="H15" s="69">
        <v>0</v>
      </c>
      <c r="I15" s="36">
        <v>0</v>
      </c>
      <c r="J15" s="73">
        <f t="shared" si="1"/>
        <v>0</v>
      </c>
      <c r="K15" s="37">
        <f t="shared" si="2"/>
        <v>72</v>
      </c>
      <c r="L15" s="37">
        <f t="shared" si="3"/>
        <v>71</v>
      </c>
      <c r="M15" s="64">
        <f t="shared" si="4"/>
        <v>143</v>
      </c>
    </row>
    <row r="16" spans="1:13">
      <c r="A16" s="63">
        <v>11</v>
      </c>
      <c r="B16" s="40" t="s">
        <v>1040</v>
      </c>
      <c r="C16" s="54">
        <v>26</v>
      </c>
      <c r="D16" s="88">
        <v>29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1041</v>
      </c>
      <c r="C17" s="54">
        <v>28</v>
      </c>
      <c r="D17" s="88">
        <v>29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1042</v>
      </c>
      <c r="C18" s="54">
        <v>19</v>
      </c>
      <c r="D18" s="88">
        <v>17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>
      <c r="A19" s="63">
        <v>14</v>
      </c>
      <c r="B19" s="40" t="s">
        <v>1043</v>
      </c>
      <c r="C19" s="54">
        <v>66</v>
      </c>
      <c r="D19" s="88">
        <v>81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 ht="24">
      <c r="A20" s="63">
        <v>15</v>
      </c>
      <c r="B20" s="38" t="s">
        <v>1044</v>
      </c>
      <c r="C20" s="55">
        <v>3</v>
      </c>
      <c r="D20" s="89">
        <v>3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1045</v>
      </c>
      <c r="C21" s="55">
        <v>34</v>
      </c>
      <c r="D21" s="89">
        <v>53</v>
      </c>
      <c r="E21" s="137">
        <v>0</v>
      </c>
      <c r="F21" s="138">
        <v>0</v>
      </c>
      <c r="G21" s="72">
        <f t="shared" si="0"/>
        <v>0</v>
      </c>
      <c r="H21" s="69">
        <v>0</v>
      </c>
      <c r="I21" s="36">
        <v>0</v>
      </c>
      <c r="J21" s="73">
        <f t="shared" si="1"/>
        <v>0</v>
      </c>
      <c r="K21" s="37">
        <f t="shared" si="2"/>
        <v>0</v>
      </c>
      <c r="L21" s="37">
        <f t="shared" si="3"/>
        <v>0</v>
      </c>
      <c r="M21" s="64">
        <f t="shared" si="4"/>
        <v>0</v>
      </c>
    </row>
    <row r="22" spans="1:13" ht="36">
      <c r="A22" s="74">
        <v>17</v>
      </c>
      <c r="B22" s="38" t="s">
        <v>1046</v>
      </c>
      <c r="C22" s="55">
        <v>35</v>
      </c>
      <c r="D22" s="89">
        <v>53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1047</v>
      </c>
      <c r="C23" s="54">
        <v>38</v>
      </c>
      <c r="D23" s="88">
        <v>54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>
      <c r="A24" s="63">
        <v>19</v>
      </c>
      <c r="B24" s="38" t="s">
        <v>1048</v>
      </c>
      <c r="C24" s="55">
        <v>41</v>
      </c>
      <c r="D24" s="89">
        <v>56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 ht="24">
      <c r="A25" s="63">
        <v>20</v>
      </c>
      <c r="B25" s="38" t="s">
        <v>1049</v>
      </c>
      <c r="C25" s="55">
        <v>82</v>
      </c>
      <c r="D25" s="89">
        <v>114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1050</v>
      </c>
      <c r="C26" s="55">
        <v>46</v>
      </c>
      <c r="D26" s="89">
        <v>60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>
      <c r="A27" s="63">
        <v>22</v>
      </c>
      <c r="B27" s="38" t="s">
        <v>1051</v>
      </c>
      <c r="C27" s="55">
        <v>42</v>
      </c>
      <c r="D27" s="89">
        <v>60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 ht="24">
      <c r="A28" s="63">
        <v>23</v>
      </c>
      <c r="B28" s="38" t="s">
        <v>1052</v>
      </c>
      <c r="C28" s="55">
        <v>44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1053</v>
      </c>
      <c r="C29" s="55">
        <v>20</v>
      </c>
      <c r="D29" s="89">
        <v>18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1054</v>
      </c>
      <c r="C30" s="55">
        <v>47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1055</v>
      </c>
      <c r="C31" s="55">
        <v>43</v>
      </c>
      <c r="D31" s="89">
        <v>60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>
      <c r="A32" s="63">
        <v>27</v>
      </c>
      <c r="B32" s="40" t="s">
        <v>1056</v>
      </c>
      <c r="C32" s="54">
        <v>45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1057</v>
      </c>
      <c r="C33" s="54">
        <v>75</v>
      </c>
      <c r="D33" s="88">
        <v>100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1058</v>
      </c>
      <c r="C34" s="54">
        <v>50</v>
      </c>
      <c r="D34" s="88">
        <v>162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1059</v>
      </c>
      <c r="C35" s="54">
        <v>52</v>
      </c>
      <c r="D35" s="88">
        <v>65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 ht="24.75">
      <c r="A36" s="63">
        <v>31</v>
      </c>
      <c r="B36" s="40" t="s">
        <v>1060</v>
      </c>
      <c r="C36" s="54">
        <v>5</v>
      </c>
      <c r="D36" s="88">
        <v>136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 ht="24">
      <c r="A37" s="63">
        <v>32</v>
      </c>
      <c r="B37" s="38" t="s">
        <v>1061</v>
      </c>
      <c r="C37" s="39">
        <v>39</v>
      </c>
      <c r="D37" s="68">
        <v>55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>
      <c r="A38" s="74">
        <v>33</v>
      </c>
      <c r="B38" s="38" t="s">
        <v>1062</v>
      </c>
      <c r="C38" s="55">
        <v>55</v>
      </c>
      <c r="D38" s="89">
        <v>68</v>
      </c>
      <c r="E38" s="137">
        <v>0</v>
      </c>
      <c r="F38" s="138">
        <v>195</v>
      </c>
      <c r="G38" s="72">
        <f t="shared" ref="G38:G69" si="5">E38+F38</f>
        <v>195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8" si="7">E38+H38</f>
        <v>0</v>
      </c>
      <c r="L38" s="37">
        <f t="shared" ref="L38:L58" si="8">F38+I38</f>
        <v>195</v>
      </c>
      <c r="M38" s="64">
        <f t="shared" ref="M38:M69" si="9">K38+L38</f>
        <v>195</v>
      </c>
    </row>
    <row r="39" spans="1:13">
      <c r="A39" s="63">
        <v>34</v>
      </c>
      <c r="B39" s="40" t="s">
        <v>1063</v>
      </c>
      <c r="C39" s="54">
        <v>29</v>
      </c>
      <c r="D39" s="88">
        <v>30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1064</v>
      </c>
      <c r="C40" s="54">
        <v>63</v>
      </c>
      <c r="D40" s="88">
        <v>75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1065</v>
      </c>
      <c r="C41" s="55">
        <v>64</v>
      </c>
      <c r="D41" s="89">
        <v>76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 ht="60.75">
      <c r="A42" s="74">
        <v>37</v>
      </c>
      <c r="B42" s="40" t="s">
        <v>1066</v>
      </c>
      <c r="C42" s="54">
        <v>32</v>
      </c>
      <c r="D42" s="88">
        <v>158</v>
      </c>
      <c r="E42" s="137">
        <v>0</v>
      </c>
      <c r="F42" s="138">
        <v>0</v>
      </c>
      <c r="G42" s="72">
        <f t="shared" si="5"/>
        <v>0</v>
      </c>
      <c r="H42" s="69">
        <v>0</v>
      </c>
      <c r="I42" s="36">
        <v>0</v>
      </c>
      <c r="J42" s="73">
        <f t="shared" si="6"/>
        <v>0</v>
      </c>
      <c r="K42" s="37">
        <f t="shared" si="7"/>
        <v>0</v>
      </c>
      <c r="L42" s="37">
        <f t="shared" si="8"/>
        <v>0</v>
      </c>
      <c r="M42" s="64">
        <f t="shared" si="9"/>
        <v>0</v>
      </c>
    </row>
    <row r="43" spans="1:13" ht="48.75">
      <c r="A43" s="63">
        <v>38</v>
      </c>
      <c r="B43" s="40" t="s">
        <v>1067</v>
      </c>
      <c r="C43" s="54">
        <v>31</v>
      </c>
      <c r="D43" s="88">
        <v>158</v>
      </c>
      <c r="E43" s="137">
        <v>0</v>
      </c>
      <c r="F43" s="138">
        <v>0</v>
      </c>
      <c r="G43" s="72">
        <f t="shared" si="5"/>
        <v>0</v>
      </c>
      <c r="H43" s="69">
        <v>0</v>
      </c>
      <c r="I43" s="36">
        <v>0</v>
      </c>
      <c r="J43" s="73">
        <f t="shared" si="6"/>
        <v>0</v>
      </c>
      <c r="K43" s="37">
        <f t="shared" si="7"/>
        <v>0</v>
      </c>
      <c r="L43" s="37">
        <f t="shared" si="8"/>
        <v>0</v>
      </c>
      <c r="M43" s="64">
        <f t="shared" si="9"/>
        <v>0</v>
      </c>
    </row>
    <row r="44" spans="1:13" ht="24">
      <c r="A44" s="63">
        <v>39</v>
      </c>
      <c r="B44" s="38" t="s">
        <v>1068</v>
      </c>
      <c r="C44" s="55">
        <v>30</v>
      </c>
      <c r="D44" s="89">
        <v>158</v>
      </c>
      <c r="E44" s="137">
        <v>0</v>
      </c>
      <c r="F44" s="138">
        <v>0</v>
      </c>
      <c r="G44" s="72">
        <f t="shared" si="5"/>
        <v>0</v>
      </c>
      <c r="H44" s="69">
        <v>0</v>
      </c>
      <c r="I44" s="36">
        <v>0</v>
      </c>
      <c r="J44" s="73">
        <f t="shared" si="6"/>
        <v>0</v>
      </c>
      <c r="K44" s="37">
        <f t="shared" si="7"/>
        <v>0</v>
      </c>
      <c r="L44" s="37">
        <f t="shared" si="8"/>
        <v>0</v>
      </c>
      <c r="M44" s="64">
        <f t="shared" si="9"/>
        <v>0</v>
      </c>
    </row>
    <row r="45" spans="1:13">
      <c r="A45" s="63">
        <v>40</v>
      </c>
      <c r="B45" s="40" t="s">
        <v>1069</v>
      </c>
      <c r="C45" s="54">
        <v>65</v>
      </c>
      <c r="D45" s="88">
        <v>77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1070</v>
      </c>
      <c r="C46" s="54">
        <v>68</v>
      </c>
      <c r="D46" s="88">
        <v>84</v>
      </c>
      <c r="E46" s="137">
        <v>0</v>
      </c>
      <c r="F46" s="138">
        <v>0</v>
      </c>
      <c r="G46" s="72">
        <f t="shared" si="5"/>
        <v>0</v>
      </c>
      <c r="H46" s="70">
        <v>0</v>
      </c>
      <c r="I46" s="36">
        <v>0</v>
      </c>
      <c r="J46" s="73">
        <f t="shared" si="6"/>
        <v>0</v>
      </c>
      <c r="K46" s="37">
        <f t="shared" si="7"/>
        <v>0</v>
      </c>
      <c r="L46" s="37">
        <f t="shared" si="8"/>
        <v>0</v>
      </c>
      <c r="M46" s="64">
        <f t="shared" si="9"/>
        <v>0</v>
      </c>
    </row>
    <row r="47" spans="1:13">
      <c r="A47" s="63">
        <v>42</v>
      </c>
      <c r="B47" s="40" t="s">
        <v>1071</v>
      </c>
      <c r="C47" s="54">
        <v>67</v>
      </c>
      <c r="D47" s="88">
        <v>81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1072</v>
      </c>
      <c r="C48" s="54">
        <v>71</v>
      </c>
      <c r="D48" s="88">
        <v>97</v>
      </c>
      <c r="E48" s="137">
        <v>456</v>
      </c>
      <c r="F48" s="138">
        <v>0</v>
      </c>
      <c r="G48" s="72">
        <f t="shared" si="5"/>
        <v>456</v>
      </c>
      <c r="H48" s="69">
        <v>0</v>
      </c>
      <c r="I48" s="36">
        <v>0</v>
      </c>
      <c r="J48" s="73">
        <f t="shared" si="6"/>
        <v>0</v>
      </c>
      <c r="K48" s="37">
        <f t="shared" si="7"/>
        <v>456</v>
      </c>
      <c r="L48" s="37">
        <f t="shared" si="8"/>
        <v>0</v>
      </c>
      <c r="M48" s="64">
        <f t="shared" si="9"/>
        <v>456</v>
      </c>
    </row>
    <row r="49" spans="1:14">
      <c r="A49" s="63">
        <v>44</v>
      </c>
      <c r="B49" s="40" t="s">
        <v>1073</v>
      </c>
      <c r="C49" s="54">
        <v>72</v>
      </c>
      <c r="D49" s="88">
        <v>98</v>
      </c>
      <c r="E49" s="137">
        <v>0</v>
      </c>
      <c r="F49" s="138">
        <v>0</v>
      </c>
      <c r="G49" s="72">
        <f t="shared" si="5"/>
        <v>0</v>
      </c>
      <c r="H49" s="69">
        <v>0</v>
      </c>
      <c r="I49" s="36">
        <v>0</v>
      </c>
      <c r="J49" s="73">
        <f t="shared" si="6"/>
        <v>0</v>
      </c>
      <c r="K49" s="37">
        <f t="shared" si="7"/>
        <v>0</v>
      </c>
      <c r="L49" s="37">
        <f t="shared" si="8"/>
        <v>0</v>
      </c>
      <c r="M49" s="64">
        <f t="shared" si="9"/>
        <v>0</v>
      </c>
    </row>
    <row r="50" spans="1:14">
      <c r="A50" s="74">
        <v>45</v>
      </c>
      <c r="B50" s="40" t="s">
        <v>1074</v>
      </c>
      <c r="C50" s="54">
        <v>73</v>
      </c>
      <c r="D50" s="68">
        <v>99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 ht="24.75">
      <c r="A51" s="63">
        <v>46</v>
      </c>
      <c r="B51" s="40" t="s">
        <v>1075</v>
      </c>
      <c r="C51" s="54">
        <v>74</v>
      </c>
      <c r="D51" s="68">
        <v>100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>
      <c r="A52" s="63">
        <v>47</v>
      </c>
      <c r="B52" s="38" t="s">
        <v>1076</v>
      </c>
      <c r="C52" s="55">
        <v>21</v>
      </c>
      <c r="D52" s="89">
        <v>19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1077</v>
      </c>
      <c r="C53" s="54">
        <v>77</v>
      </c>
      <c r="D53" s="88">
        <v>108</v>
      </c>
      <c r="E53" s="137">
        <v>0</v>
      </c>
      <c r="F53" s="138">
        <v>0</v>
      </c>
      <c r="G53" s="72">
        <f t="shared" si="5"/>
        <v>0</v>
      </c>
      <c r="H53" s="69">
        <v>0</v>
      </c>
      <c r="I53" s="36">
        <v>0</v>
      </c>
      <c r="J53" s="73">
        <f t="shared" si="6"/>
        <v>0</v>
      </c>
      <c r="K53" s="37">
        <f t="shared" si="7"/>
        <v>0</v>
      </c>
      <c r="L53" s="37">
        <f t="shared" si="8"/>
        <v>0</v>
      </c>
      <c r="M53" s="64">
        <f t="shared" si="9"/>
        <v>0</v>
      </c>
    </row>
    <row r="54" spans="1:14">
      <c r="A54" s="74">
        <v>49</v>
      </c>
      <c r="B54" s="40" t="s">
        <v>1078</v>
      </c>
      <c r="C54" s="54">
        <v>80</v>
      </c>
      <c r="D54" s="88">
        <v>112</v>
      </c>
      <c r="E54" s="137">
        <v>347</v>
      </c>
      <c r="F54" s="138">
        <v>0</v>
      </c>
      <c r="G54" s="72">
        <f t="shared" si="5"/>
        <v>347</v>
      </c>
      <c r="H54" s="69">
        <v>0</v>
      </c>
      <c r="I54" s="36">
        <v>0</v>
      </c>
      <c r="J54" s="73">
        <f t="shared" si="6"/>
        <v>0</v>
      </c>
      <c r="K54" s="37">
        <f t="shared" si="7"/>
        <v>347</v>
      </c>
      <c r="L54" s="37">
        <f t="shared" si="8"/>
        <v>0</v>
      </c>
      <c r="M54" s="64">
        <f t="shared" si="9"/>
        <v>347</v>
      </c>
    </row>
    <row r="55" spans="1:14">
      <c r="A55" s="63">
        <v>50</v>
      </c>
      <c r="B55" s="40" t="s">
        <v>1079</v>
      </c>
      <c r="C55" s="54">
        <v>22</v>
      </c>
      <c r="D55" s="88">
        <v>20</v>
      </c>
      <c r="E55" s="137">
        <v>0</v>
      </c>
      <c r="F55" s="138">
        <v>10</v>
      </c>
      <c r="G55" s="72">
        <f t="shared" si="5"/>
        <v>10</v>
      </c>
      <c r="H55" s="69">
        <v>0</v>
      </c>
      <c r="I55" s="36">
        <v>0</v>
      </c>
      <c r="J55" s="73">
        <f t="shared" si="6"/>
        <v>0</v>
      </c>
      <c r="K55" s="37">
        <f t="shared" si="7"/>
        <v>0</v>
      </c>
      <c r="L55" s="37">
        <f t="shared" si="8"/>
        <v>10</v>
      </c>
      <c r="M55" s="64">
        <f t="shared" si="9"/>
        <v>10</v>
      </c>
    </row>
    <row r="56" spans="1:14">
      <c r="A56" s="63">
        <v>51</v>
      </c>
      <c r="B56" s="40" t="s">
        <v>1080</v>
      </c>
      <c r="C56" s="56">
        <v>84</v>
      </c>
      <c r="D56" s="90">
        <v>116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1081</v>
      </c>
      <c r="C57" s="56">
        <v>85</v>
      </c>
      <c r="D57" s="90">
        <v>122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 ht="24.75">
      <c r="A58" s="63">
        <v>53</v>
      </c>
      <c r="B58" s="40" t="s">
        <v>1082</v>
      </c>
      <c r="C58" s="56">
        <v>23</v>
      </c>
      <c r="D58" s="90">
        <v>21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>
      <c r="A59" s="63"/>
      <c r="B59" s="40" t="s">
        <v>1083</v>
      </c>
      <c r="C59" s="56"/>
      <c r="D59" s="90"/>
      <c r="E59" s="137">
        <f t="shared" ref="E59:N59" si="10">SUM(E6:E58)</f>
        <v>1157</v>
      </c>
      <c r="F59" s="138">
        <f t="shared" si="10"/>
        <v>276</v>
      </c>
      <c r="G59" s="72">
        <f t="shared" si="10"/>
        <v>1433</v>
      </c>
      <c r="H59" s="69">
        <f t="shared" si="10"/>
        <v>0</v>
      </c>
      <c r="I59" s="36">
        <f t="shared" si="10"/>
        <v>0</v>
      </c>
      <c r="J59" s="73">
        <f t="shared" si="10"/>
        <v>0</v>
      </c>
      <c r="K59" s="37">
        <f t="shared" si="10"/>
        <v>1157</v>
      </c>
      <c r="L59" s="37">
        <f t="shared" si="10"/>
        <v>276</v>
      </c>
      <c r="M59" s="64">
        <f t="shared" si="10"/>
        <v>1433</v>
      </c>
      <c r="N59">
        <f t="shared" si="10"/>
        <v>0</v>
      </c>
    </row>
    <row r="60" spans="1:14">
      <c r="A60" s="63"/>
      <c r="B60" s="40"/>
      <c r="C60" s="56"/>
      <c r="D60" s="90"/>
      <c r="E60" s="137"/>
      <c r="F60" s="138"/>
      <c r="G60" s="72"/>
      <c r="H60" s="69"/>
      <c r="I60" s="36"/>
      <c r="J60" s="73"/>
      <c r="K60" s="37"/>
      <c r="L60" s="37"/>
      <c r="M60" s="64"/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/>
  <dimension ref="A1:F498"/>
  <sheetViews>
    <sheetView tabSelected="1" view="pageBreakPreview" zoomScale="60" zoomScaleNormal="115" workbookViewId="0">
      <pane xSplit="3" ySplit="10" topLeftCell="D316" activePane="bottomRight" state="frozen"/>
      <selection pane="topRight" activeCell="D1" sqref="D1"/>
      <selection pane="bottomLeft" activeCell="A10" sqref="A10"/>
      <selection pane="bottomRight" activeCell="J37" sqref="J37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51" customHeight="1">
      <c r="D1" s="209" t="s">
        <v>1097</v>
      </c>
      <c r="E1" s="209"/>
      <c r="F1" s="209"/>
    </row>
    <row r="2" spans="1:6">
      <c r="C2" s="115" t="s">
        <v>1027</v>
      </c>
      <c r="D2" s="106">
        <v>300049</v>
      </c>
      <c r="E2" s="106"/>
    </row>
    <row r="3" spans="1:6">
      <c r="A3" s="152"/>
      <c r="B3" s="152"/>
      <c r="C3" s="116" t="s">
        <v>257</v>
      </c>
      <c r="D3" s="202" t="s">
        <v>3</v>
      </c>
      <c r="E3" s="202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3" t="s">
        <v>1025</v>
      </c>
      <c r="B5" s="203"/>
      <c r="C5" s="203"/>
      <c r="D5" s="203"/>
      <c r="E5" s="203"/>
      <c r="F5" s="203"/>
    </row>
    <row r="6" spans="1:6" ht="47.25" customHeight="1">
      <c r="A6" s="107"/>
      <c r="B6" s="210" t="s">
        <v>1098</v>
      </c>
      <c r="C6" s="204" t="s">
        <v>255</v>
      </c>
      <c r="D6" s="204"/>
      <c r="E6" s="204"/>
      <c r="F6" s="123" t="s">
        <v>253</v>
      </c>
    </row>
    <row r="7" spans="1:6" ht="18.75" customHeight="1">
      <c r="A7" s="108"/>
      <c r="B7" s="108"/>
      <c r="C7" s="125" t="s">
        <v>5</v>
      </c>
      <c r="D7" s="205" t="s">
        <v>232</v>
      </c>
      <c r="E7" s="205"/>
      <c r="F7" s="205"/>
    </row>
    <row r="8" spans="1:6" ht="17.25" customHeight="1">
      <c r="B8" s="126" t="s">
        <v>4</v>
      </c>
      <c r="C8" s="124" t="s">
        <v>644</v>
      </c>
      <c r="D8" s="206" t="s">
        <v>232</v>
      </c>
      <c r="E8" s="206"/>
      <c r="F8" s="206"/>
    </row>
    <row r="9" spans="1:6" ht="15" customHeight="1">
      <c r="A9" s="196" t="s">
        <v>6</v>
      </c>
      <c r="B9" s="197" t="s">
        <v>643</v>
      </c>
      <c r="C9" s="199" t="s">
        <v>7</v>
      </c>
      <c r="D9" s="201" t="s">
        <v>8</v>
      </c>
      <c r="E9" s="201"/>
      <c r="F9" s="201"/>
    </row>
    <row r="10" spans="1:6" ht="48" thickBot="1">
      <c r="A10" s="197"/>
      <c r="B10" s="198"/>
      <c r="C10" s="200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294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295</v>
      </c>
      <c r="C12" s="119" t="s">
        <v>59</v>
      </c>
      <c r="D12" s="145">
        <v>0</v>
      </c>
      <c r="E12" s="145">
        <v>0</v>
      </c>
      <c r="F12" s="113">
        <v>0</v>
      </c>
    </row>
    <row r="13" spans="1:6">
      <c r="A13" s="139">
        <v>3</v>
      </c>
      <c r="B13" s="140" t="s">
        <v>296</v>
      </c>
      <c r="C13" s="120" t="s">
        <v>60</v>
      </c>
      <c r="D13" s="111">
        <v>285</v>
      </c>
      <c r="E13" s="111">
        <v>0</v>
      </c>
      <c r="F13" s="112">
        <v>285</v>
      </c>
    </row>
    <row r="14" spans="1:6">
      <c r="A14" s="144">
        <v>4</v>
      </c>
      <c r="B14" s="110" t="s">
        <v>297</v>
      </c>
      <c r="C14" s="121" t="s">
        <v>61</v>
      </c>
      <c r="D14" s="146">
        <v>28</v>
      </c>
      <c r="E14" s="147">
        <v>0</v>
      </c>
      <c r="F14" s="114">
        <v>28</v>
      </c>
    </row>
    <row r="15" spans="1:6">
      <c r="A15" s="144">
        <v>5</v>
      </c>
      <c r="B15" s="110" t="s">
        <v>298</v>
      </c>
      <c r="C15" s="121" t="s">
        <v>62</v>
      </c>
      <c r="D15" s="146">
        <v>1</v>
      </c>
      <c r="E15" s="147">
        <v>0</v>
      </c>
      <c r="F15" s="114">
        <v>1</v>
      </c>
    </row>
    <row r="16" spans="1:6">
      <c r="A16" s="144">
        <v>6</v>
      </c>
      <c r="B16" s="110" t="s">
        <v>299</v>
      </c>
      <c r="C16" s="121" t="s">
        <v>63</v>
      </c>
      <c r="D16" s="146">
        <v>4</v>
      </c>
      <c r="E16" s="147">
        <v>0</v>
      </c>
      <c r="F16" s="114">
        <v>4</v>
      </c>
    </row>
    <row r="17" spans="1:6" hidden="1">
      <c r="A17" s="144">
        <v>7</v>
      </c>
      <c r="B17" s="110" t="s">
        <v>300</v>
      </c>
      <c r="C17" s="121" t="s">
        <v>64</v>
      </c>
      <c r="D17" s="146">
        <v>0</v>
      </c>
      <c r="E17" s="147">
        <v>0</v>
      </c>
      <c r="F17" s="114">
        <v>0</v>
      </c>
    </row>
    <row r="18" spans="1:6" hidden="1">
      <c r="A18" s="144">
        <v>8</v>
      </c>
      <c r="B18" s="110" t="s">
        <v>301</v>
      </c>
      <c r="C18" s="121" t="s">
        <v>65</v>
      </c>
      <c r="D18" s="146">
        <v>0</v>
      </c>
      <c r="E18" s="147">
        <v>0</v>
      </c>
      <c r="F18" s="114">
        <v>0</v>
      </c>
    </row>
    <row r="19" spans="1:6" hidden="1">
      <c r="A19" s="144">
        <v>9</v>
      </c>
      <c r="B19" s="110" t="s">
        <v>302</v>
      </c>
      <c r="C19" s="121" t="s">
        <v>12</v>
      </c>
      <c r="D19" s="146">
        <v>0</v>
      </c>
      <c r="E19" s="147">
        <v>0</v>
      </c>
      <c r="F19" s="114">
        <v>0</v>
      </c>
    </row>
    <row r="20" spans="1:6">
      <c r="A20" s="144">
        <v>10</v>
      </c>
      <c r="B20" s="110" t="s">
        <v>303</v>
      </c>
      <c r="C20" s="121" t="s">
        <v>66</v>
      </c>
      <c r="D20" s="146">
        <v>160</v>
      </c>
      <c r="E20" s="147">
        <v>0</v>
      </c>
      <c r="F20" s="114">
        <v>160</v>
      </c>
    </row>
    <row r="21" spans="1:6" ht="31.5">
      <c r="A21" s="144">
        <v>11</v>
      </c>
      <c r="B21" s="110" t="s">
        <v>304</v>
      </c>
      <c r="C21" s="121" t="s">
        <v>725</v>
      </c>
      <c r="D21" s="146">
        <v>30</v>
      </c>
      <c r="E21" s="147">
        <v>0</v>
      </c>
      <c r="F21" s="114">
        <v>30</v>
      </c>
    </row>
    <row r="22" spans="1:6" ht="16.5" thickBot="1">
      <c r="A22" s="144">
        <v>12</v>
      </c>
      <c r="B22" s="110" t="s">
        <v>305</v>
      </c>
      <c r="C22" s="121" t="s">
        <v>67</v>
      </c>
      <c r="D22" s="146">
        <v>62</v>
      </c>
      <c r="E22" s="147">
        <v>0</v>
      </c>
      <c r="F22" s="114">
        <v>62</v>
      </c>
    </row>
    <row r="23" spans="1:6" ht="16.5" hidden="1" thickBot="1">
      <c r="A23" s="144">
        <v>13</v>
      </c>
      <c r="B23" s="110" t="s">
        <v>306</v>
      </c>
      <c r="C23" s="121" t="s">
        <v>849</v>
      </c>
      <c r="D23" s="146">
        <v>0</v>
      </c>
      <c r="E23" s="147">
        <v>0</v>
      </c>
      <c r="F23" s="114">
        <v>0</v>
      </c>
    </row>
    <row r="24" spans="1:6" ht="16.5" hidden="1" thickBot="1">
      <c r="A24" s="144">
        <v>14</v>
      </c>
      <c r="B24" s="110" t="s">
        <v>307</v>
      </c>
      <c r="C24" s="121" t="s">
        <v>850</v>
      </c>
      <c r="D24" s="146">
        <v>0</v>
      </c>
      <c r="E24" s="147">
        <v>0</v>
      </c>
      <c r="F24" s="114">
        <v>0</v>
      </c>
    </row>
    <row r="25" spans="1:6" ht="16.5" hidden="1" thickBot="1">
      <c r="A25" s="144">
        <v>15</v>
      </c>
      <c r="B25" s="110" t="s">
        <v>308</v>
      </c>
      <c r="C25" s="121" t="s">
        <v>851</v>
      </c>
      <c r="D25" s="146">
        <v>0</v>
      </c>
      <c r="E25" s="147">
        <v>0</v>
      </c>
      <c r="F25" s="114">
        <v>0</v>
      </c>
    </row>
    <row r="26" spans="1:6" ht="16.5" hidden="1" thickBot="1">
      <c r="A26" s="144">
        <v>16</v>
      </c>
      <c r="B26" s="110" t="s">
        <v>309</v>
      </c>
      <c r="C26" s="121" t="s">
        <v>852</v>
      </c>
      <c r="D26" s="146">
        <v>0</v>
      </c>
      <c r="E26" s="147">
        <v>0</v>
      </c>
      <c r="F26" s="114">
        <v>0</v>
      </c>
    </row>
    <row r="27" spans="1:6" ht="16.5" hidden="1" thickBot="1">
      <c r="A27" s="144">
        <v>17</v>
      </c>
      <c r="B27" s="110" t="s">
        <v>771</v>
      </c>
      <c r="C27" s="121" t="s">
        <v>772</v>
      </c>
      <c r="D27" s="146">
        <v>0</v>
      </c>
      <c r="E27" s="147">
        <v>0</v>
      </c>
      <c r="F27" s="114">
        <v>0</v>
      </c>
    </row>
    <row r="28" spans="1:6" ht="16.5" hidden="1" thickBot="1">
      <c r="A28" s="144">
        <v>18</v>
      </c>
      <c r="B28" s="110" t="s">
        <v>853</v>
      </c>
      <c r="C28" s="121" t="s">
        <v>917</v>
      </c>
      <c r="D28" s="146">
        <v>0</v>
      </c>
      <c r="E28" s="147">
        <v>0</v>
      </c>
      <c r="F28" s="114">
        <v>0</v>
      </c>
    </row>
    <row r="29" spans="1:6" ht="16.5" hidden="1" thickBot="1">
      <c r="A29" s="144">
        <v>19</v>
      </c>
      <c r="B29" s="110" t="s">
        <v>854</v>
      </c>
      <c r="C29" s="121" t="s">
        <v>918</v>
      </c>
      <c r="D29" s="146">
        <v>0</v>
      </c>
      <c r="E29" s="147">
        <v>0</v>
      </c>
      <c r="F29" s="114">
        <v>0</v>
      </c>
    </row>
    <row r="30" spans="1:6" ht="16.5" hidden="1" thickBot="1">
      <c r="A30" s="144">
        <v>20</v>
      </c>
      <c r="B30" s="143" t="s">
        <v>855</v>
      </c>
      <c r="C30" s="119" t="s">
        <v>919</v>
      </c>
      <c r="D30" s="145">
        <v>0</v>
      </c>
      <c r="E30" s="148">
        <v>0</v>
      </c>
      <c r="F30" s="113">
        <v>0</v>
      </c>
    </row>
    <row r="31" spans="1:6" ht="16.5" hidden="1" thickBot="1">
      <c r="A31" s="139">
        <v>21</v>
      </c>
      <c r="B31" s="140" t="s">
        <v>310</v>
      </c>
      <c r="C31" s="120" t="s">
        <v>68</v>
      </c>
      <c r="D31" s="111">
        <v>0</v>
      </c>
      <c r="E31" s="111">
        <v>0</v>
      </c>
      <c r="F31" s="112">
        <v>0</v>
      </c>
    </row>
    <row r="32" spans="1:6" ht="16.5" hidden="1" thickBot="1">
      <c r="A32" s="144">
        <v>22</v>
      </c>
      <c r="B32" s="110" t="s">
        <v>311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hidden="1" thickBot="1">
      <c r="A33" s="144">
        <v>23</v>
      </c>
      <c r="B33" s="110" t="s">
        <v>312</v>
      </c>
      <c r="C33" s="121" t="s">
        <v>14</v>
      </c>
      <c r="D33" s="146">
        <v>0</v>
      </c>
      <c r="E33" s="147">
        <v>0</v>
      </c>
      <c r="F33" s="114">
        <v>0</v>
      </c>
    </row>
    <row r="34" spans="1:6">
      <c r="A34" s="139">
        <v>24</v>
      </c>
      <c r="B34" s="140" t="s">
        <v>313</v>
      </c>
      <c r="C34" s="120" t="s">
        <v>69</v>
      </c>
      <c r="D34" s="111">
        <v>29</v>
      </c>
      <c r="E34" s="111">
        <v>0</v>
      </c>
      <c r="F34" s="112">
        <v>29</v>
      </c>
    </row>
    <row r="35" spans="1:6">
      <c r="A35" s="144">
        <v>25</v>
      </c>
      <c r="B35" s="110" t="s">
        <v>314</v>
      </c>
      <c r="C35" s="121" t="s">
        <v>15</v>
      </c>
      <c r="D35" s="146">
        <v>8</v>
      </c>
      <c r="E35" s="147">
        <v>0</v>
      </c>
      <c r="F35" s="114">
        <v>8</v>
      </c>
    </row>
    <row r="36" spans="1:6">
      <c r="A36" s="144">
        <v>26</v>
      </c>
      <c r="B36" s="110" t="s">
        <v>315</v>
      </c>
      <c r="C36" s="121" t="s">
        <v>70</v>
      </c>
      <c r="D36" s="146">
        <v>7</v>
      </c>
      <c r="E36" s="147">
        <v>0</v>
      </c>
      <c r="F36" s="114">
        <v>7</v>
      </c>
    </row>
    <row r="37" spans="1:6">
      <c r="A37" s="144">
        <v>27</v>
      </c>
      <c r="B37" s="110" t="s">
        <v>316</v>
      </c>
      <c r="C37" s="121" t="s">
        <v>260</v>
      </c>
      <c r="D37" s="146">
        <v>1</v>
      </c>
      <c r="E37" s="147">
        <v>0</v>
      </c>
      <c r="F37" s="114">
        <v>1</v>
      </c>
    </row>
    <row r="38" spans="1:6">
      <c r="A38" s="144">
        <v>28</v>
      </c>
      <c r="B38" s="110" t="s">
        <v>317</v>
      </c>
      <c r="C38" s="121" t="s">
        <v>261</v>
      </c>
      <c r="D38" s="146">
        <v>2</v>
      </c>
      <c r="E38" s="147">
        <v>0</v>
      </c>
      <c r="F38" s="114">
        <v>2</v>
      </c>
    </row>
    <row r="39" spans="1:6" ht="16.5" thickBot="1">
      <c r="A39" s="144">
        <v>29</v>
      </c>
      <c r="B39" s="110" t="s">
        <v>318</v>
      </c>
      <c r="C39" s="121" t="s">
        <v>16</v>
      </c>
      <c r="D39" s="146">
        <v>11</v>
      </c>
      <c r="E39" s="147">
        <v>0</v>
      </c>
      <c r="F39" s="114">
        <v>11</v>
      </c>
    </row>
    <row r="40" spans="1:6" ht="16.5" hidden="1" thickBot="1">
      <c r="A40" s="144">
        <v>30</v>
      </c>
      <c r="B40" s="110" t="s">
        <v>319</v>
      </c>
      <c r="C40" s="121" t="s">
        <v>283</v>
      </c>
      <c r="D40" s="146">
        <v>0</v>
      </c>
      <c r="E40" s="147">
        <v>0</v>
      </c>
      <c r="F40" s="114">
        <v>0</v>
      </c>
    </row>
    <row r="41" spans="1:6">
      <c r="A41" s="139">
        <v>31</v>
      </c>
      <c r="B41" s="140" t="s">
        <v>320</v>
      </c>
      <c r="C41" s="120" t="s">
        <v>71</v>
      </c>
      <c r="D41" s="111">
        <v>36</v>
      </c>
      <c r="E41" s="111">
        <v>0</v>
      </c>
      <c r="F41" s="112">
        <v>36</v>
      </c>
    </row>
    <row r="42" spans="1:6" ht="16.5" thickBot="1">
      <c r="A42" s="144">
        <v>32</v>
      </c>
      <c r="B42" s="110" t="s">
        <v>321</v>
      </c>
      <c r="C42" s="121" t="s">
        <v>262</v>
      </c>
      <c r="D42" s="146">
        <v>36</v>
      </c>
      <c r="E42" s="147">
        <v>0</v>
      </c>
      <c r="F42" s="114">
        <v>36</v>
      </c>
    </row>
    <row r="43" spans="1:6" ht="16.5" hidden="1" thickBot="1">
      <c r="A43" s="144">
        <v>33</v>
      </c>
      <c r="B43" s="110" t="s">
        <v>322</v>
      </c>
      <c r="C43" s="122" t="s">
        <v>263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323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324</v>
      </c>
      <c r="C45" s="122" t="s">
        <v>920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325</v>
      </c>
      <c r="C46" s="122" t="s">
        <v>921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327</v>
      </c>
      <c r="C47" s="121" t="s">
        <v>326</v>
      </c>
      <c r="D47" s="146">
        <v>0</v>
      </c>
      <c r="E47" s="147">
        <v>0</v>
      </c>
      <c r="F47" s="114">
        <v>0</v>
      </c>
    </row>
    <row r="48" spans="1:6">
      <c r="A48" s="144">
        <v>38</v>
      </c>
      <c r="B48" s="140" t="s">
        <v>328</v>
      </c>
      <c r="C48" s="120" t="s">
        <v>856</v>
      </c>
      <c r="D48" s="111">
        <v>17</v>
      </c>
      <c r="E48" s="111">
        <v>13</v>
      </c>
      <c r="F48" s="112">
        <v>30</v>
      </c>
    </row>
    <row r="49" spans="1:6" ht="16.5" thickBot="1">
      <c r="A49" s="144">
        <v>39</v>
      </c>
      <c r="B49" s="110" t="s">
        <v>726</v>
      </c>
      <c r="C49" s="122" t="s">
        <v>727</v>
      </c>
      <c r="D49" s="146">
        <v>17</v>
      </c>
      <c r="E49" s="147">
        <v>13</v>
      </c>
      <c r="F49" s="114">
        <v>30</v>
      </c>
    </row>
    <row r="50" spans="1:6" ht="32.25" hidden="1" thickBot="1">
      <c r="A50" s="144">
        <v>40</v>
      </c>
      <c r="B50" s="110" t="s">
        <v>728</v>
      </c>
      <c r="C50" s="122" t="s">
        <v>729</v>
      </c>
      <c r="D50" s="146">
        <v>0</v>
      </c>
      <c r="E50" s="147">
        <v>0</v>
      </c>
      <c r="F50" s="114">
        <v>0</v>
      </c>
    </row>
    <row r="51" spans="1:6" ht="16.5" hidden="1" thickBot="1">
      <c r="A51" s="144">
        <v>41</v>
      </c>
      <c r="B51" s="110" t="s">
        <v>730</v>
      </c>
      <c r="C51" s="122" t="s">
        <v>731</v>
      </c>
      <c r="D51" s="146">
        <v>0</v>
      </c>
      <c r="E51" s="147">
        <v>0</v>
      </c>
      <c r="F51" s="114">
        <v>0</v>
      </c>
    </row>
    <row r="52" spans="1:6" ht="16.5" hidden="1" thickBot="1">
      <c r="A52" s="144">
        <v>42</v>
      </c>
      <c r="B52" s="110" t="s">
        <v>732</v>
      </c>
      <c r="C52" s="122" t="s">
        <v>733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329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330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331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332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645</v>
      </c>
      <c r="C57" s="122" t="s">
        <v>857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646</v>
      </c>
      <c r="C58" s="122" t="s">
        <v>653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333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334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335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336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337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338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339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340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341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342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343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858</v>
      </c>
      <c r="C70" s="122" t="s">
        <v>859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344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345</v>
      </c>
      <c r="C72" s="122" t="s">
        <v>654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346</v>
      </c>
      <c r="C73" s="122" t="s">
        <v>655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347</v>
      </c>
      <c r="C74" s="122" t="s">
        <v>922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348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349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350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860</v>
      </c>
      <c r="C78" s="122" t="s">
        <v>923</v>
      </c>
      <c r="D78" s="146">
        <v>0</v>
      </c>
      <c r="E78" s="147">
        <v>0</v>
      </c>
      <c r="F78" s="114">
        <v>0</v>
      </c>
    </row>
    <row r="79" spans="1:6">
      <c r="A79" s="144">
        <v>69</v>
      </c>
      <c r="B79" s="140" t="s">
        <v>351</v>
      </c>
      <c r="C79" s="120" t="s">
        <v>90</v>
      </c>
      <c r="D79" s="111">
        <v>0</v>
      </c>
      <c r="E79" s="111">
        <v>1</v>
      </c>
      <c r="F79" s="112">
        <v>1</v>
      </c>
    </row>
    <row r="80" spans="1:6" ht="16.5" thickBot="1">
      <c r="A80" s="144">
        <v>70</v>
      </c>
      <c r="B80" s="110" t="s">
        <v>352</v>
      </c>
      <c r="C80" s="122" t="s">
        <v>19</v>
      </c>
      <c r="D80" s="146">
        <v>0</v>
      </c>
      <c r="E80" s="147">
        <v>1</v>
      </c>
      <c r="F80" s="114">
        <v>1</v>
      </c>
    </row>
    <row r="81" spans="1:6" ht="16.5" hidden="1" thickBot="1">
      <c r="A81" s="144">
        <v>71</v>
      </c>
      <c r="B81" s="110" t="s">
        <v>353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354</v>
      </c>
      <c r="C82" s="122" t="s">
        <v>734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355</v>
      </c>
      <c r="C83" s="122" t="s">
        <v>735</v>
      </c>
      <c r="D83" s="146">
        <v>0</v>
      </c>
      <c r="E83" s="147">
        <v>0</v>
      </c>
      <c r="F83" s="114">
        <v>0</v>
      </c>
    </row>
    <row r="84" spans="1:6">
      <c r="A84" s="144">
        <v>74</v>
      </c>
      <c r="B84" s="140" t="s">
        <v>356</v>
      </c>
      <c r="C84" s="120" t="s">
        <v>92</v>
      </c>
      <c r="D84" s="111">
        <v>110</v>
      </c>
      <c r="E84" s="111">
        <v>69</v>
      </c>
      <c r="F84" s="112">
        <v>179</v>
      </c>
    </row>
    <row r="85" spans="1:6">
      <c r="A85" s="144">
        <v>75</v>
      </c>
      <c r="B85" s="110" t="s">
        <v>357</v>
      </c>
      <c r="C85" s="122" t="s">
        <v>20</v>
      </c>
      <c r="D85" s="146">
        <v>8</v>
      </c>
      <c r="E85" s="147">
        <v>0</v>
      </c>
      <c r="F85" s="114">
        <v>8</v>
      </c>
    </row>
    <row r="86" spans="1:6">
      <c r="A86" s="144">
        <v>76</v>
      </c>
      <c r="B86" s="110" t="s">
        <v>358</v>
      </c>
      <c r="C86" s="122" t="s">
        <v>21</v>
      </c>
      <c r="D86" s="146">
        <v>0</v>
      </c>
      <c r="E86" s="147">
        <v>30</v>
      </c>
      <c r="F86" s="114">
        <v>30</v>
      </c>
    </row>
    <row r="87" spans="1:6" hidden="1">
      <c r="A87" s="144">
        <v>77</v>
      </c>
      <c r="B87" s="110" t="s">
        <v>359</v>
      </c>
      <c r="C87" s="122" t="s">
        <v>93</v>
      </c>
      <c r="D87" s="146">
        <v>0</v>
      </c>
      <c r="E87" s="147">
        <v>0</v>
      </c>
      <c r="F87" s="114">
        <v>0</v>
      </c>
    </row>
    <row r="88" spans="1:6">
      <c r="A88" s="144">
        <v>78</v>
      </c>
      <c r="B88" s="110" t="s">
        <v>360</v>
      </c>
      <c r="C88" s="122" t="s">
        <v>22</v>
      </c>
      <c r="D88" s="146">
        <v>21</v>
      </c>
      <c r="E88" s="147">
        <v>0</v>
      </c>
      <c r="F88" s="114">
        <v>21</v>
      </c>
    </row>
    <row r="89" spans="1:6" hidden="1">
      <c r="A89" s="144">
        <v>79</v>
      </c>
      <c r="B89" s="110" t="s">
        <v>361</v>
      </c>
      <c r="C89" s="122" t="s">
        <v>23</v>
      </c>
      <c r="D89" s="146">
        <v>0</v>
      </c>
      <c r="E89" s="147">
        <v>0</v>
      </c>
      <c r="F89" s="114">
        <v>0</v>
      </c>
    </row>
    <row r="90" spans="1:6" hidden="1">
      <c r="A90" s="144">
        <v>80</v>
      </c>
      <c r="B90" s="110" t="s">
        <v>362</v>
      </c>
      <c r="C90" s="122" t="s">
        <v>24</v>
      </c>
      <c r="D90" s="146">
        <v>0</v>
      </c>
      <c r="E90" s="147">
        <v>0</v>
      </c>
      <c r="F90" s="114">
        <v>0</v>
      </c>
    </row>
    <row r="91" spans="1:6" hidden="1">
      <c r="A91" s="144">
        <v>81</v>
      </c>
      <c r="B91" s="110" t="s">
        <v>363</v>
      </c>
      <c r="C91" s="122" t="s">
        <v>284</v>
      </c>
      <c r="D91" s="146">
        <v>0</v>
      </c>
      <c r="E91" s="147">
        <v>0</v>
      </c>
      <c r="F91" s="114">
        <v>0</v>
      </c>
    </row>
    <row r="92" spans="1:6">
      <c r="A92" s="144">
        <v>82</v>
      </c>
      <c r="B92" s="110" t="s">
        <v>364</v>
      </c>
      <c r="C92" s="122" t="s">
        <v>25</v>
      </c>
      <c r="D92" s="146">
        <v>24</v>
      </c>
      <c r="E92" s="147">
        <v>0</v>
      </c>
      <c r="F92" s="114">
        <v>24</v>
      </c>
    </row>
    <row r="93" spans="1:6">
      <c r="A93" s="144">
        <v>83</v>
      </c>
      <c r="B93" s="110" t="s">
        <v>366</v>
      </c>
      <c r="C93" s="122" t="s">
        <v>26</v>
      </c>
      <c r="D93" s="146">
        <v>0</v>
      </c>
      <c r="E93" s="147">
        <v>1</v>
      </c>
      <c r="F93" s="114">
        <v>1</v>
      </c>
    </row>
    <row r="94" spans="1:6">
      <c r="A94" s="144">
        <v>84</v>
      </c>
      <c r="B94" s="110" t="s">
        <v>656</v>
      </c>
      <c r="C94" s="122" t="s">
        <v>264</v>
      </c>
      <c r="D94" s="146">
        <v>22</v>
      </c>
      <c r="E94" s="147">
        <v>0</v>
      </c>
      <c r="F94" s="114">
        <v>22</v>
      </c>
    </row>
    <row r="95" spans="1:6">
      <c r="A95" s="144">
        <v>85</v>
      </c>
      <c r="B95" s="110" t="s">
        <v>657</v>
      </c>
      <c r="C95" s="122" t="s">
        <v>94</v>
      </c>
      <c r="D95" s="146">
        <v>0</v>
      </c>
      <c r="E95" s="147">
        <v>38</v>
      </c>
      <c r="F95" s="114">
        <v>38</v>
      </c>
    </row>
    <row r="96" spans="1:6" ht="16.5" thickBot="1">
      <c r="A96" s="144">
        <v>86</v>
      </c>
      <c r="B96" s="110" t="s">
        <v>367</v>
      </c>
      <c r="C96" s="122" t="s">
        <v>265</v>
      </c>
      <c r="D96" s="146">
        <v>35</v>
      </c>
      <c r="E96" s="147">
        <v>0</v>
      </c>
      <c r="F96" s="114">
        <v>35</v>
      </c>
    </row>
    <row r="97" spans="1:6" ht="16.5" hidden="1" thickBot="1">
      <c r="A97" s="144">
        <v>87</v>
      </c>
      <c r="B97" s="110" t="s">
        <v>658</v>
      </c>
      <c r="C97" s="122" t="s">
        <v>365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368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659</v>
      </c>
      <c r="C99" s="122" t="s">
        <v>660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661</v>
      </c>
      <c r="C100" s="122" t="s">
        <v>662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663</v>
      </c>
      <c r="C101" s="122" t="s">
        <v>664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665</v>
      </c>
      <c r="C102" s="122" t="s">
        <v>666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667</v>
      </c>
      <c r="C103" s="122" t="s">
        <v>668</v>
      </c>
      <c r="D103" s="146">
        <v>0</v>
      </c>
      <c r="E103" s="147">
        <v>0</v>
      </c>
      <c r="F103" s="114">
        <v>0</v>
      </c>
    </row>
    <row r="104" spans="1:6">
      <c r="A104" s="144">
        <v>94</v>
      </c>
      <c r="B104" s="140" t="s">
        <v>369</v>
      </c>
      <c r="C104" s="120" t="s">
        <v>96</v>
      </c>
      <c r="D104" s="111">
        <v>64</v>
      </c>
      <c r="E104" s="111">
        <v>0</v>
      </c>
      <c r="F104" s="112">
        <v>64</v>
      </c>
    </row>
    <row r="105" spans="1:6">
      <c r="A105" s="144">
        <v>95</v>
      </c>
      <c r="B105" s="110" t="s">
        <v>370</v>
      </c>
      <c r="C105" s="122" t="s">
        <v>736</v>
      </c>
      <c r="D105" s="146">
        <v>1</v>
      </c>
      <c r="E105" s="147">
        <v>0</v>
      </c>
      <c r="F105" s="114">
        <v>1</v>
      </c>
    </row>
    <row r="106" spans="1:6" hidden="1">
      <c r="A106" s="144">
        <v>96</v>
      </c>
      <c r="B106" s="110" t="s">
        <v>371</v>
      </c>
      <c r="C106" s="122" t="s">
        <v>737</v>
      </c>
      <c r="D106" s="146">
        <v>0</v>
      </c>
      <c r="E106" s="147">
        <v>0</v>
      </c>
      <c r="F106" s="114">
        <v>0</v>
      </c>
    </row>
    <row r="107" spans="1:6">
      <c r="A107" s="144">
        <v>97</v>
      </c>
      <c r="B107" s="110" t="s">
        <v>372</v>
      </c>
      <c r="C107" s="122" t="s">
        <v>738</v>
      </c>
      <c r="D107" s="146">
        <v>50</v>
      </c>
      <c r="E107" s="147">
        <v>0</v>
      </c>
      <c r="F107" s="114">
        <v>50</v>
      </c>
    </row>
    <row r="108" spans="1:6" hidden="1">
      <c r="A108" s="144">
        <v>98</v>
      </c>
      <c r="B108" s="110" t="s">
        <v>373</v>
      </c>
      <c r="C108" s="122" t="s">
        <v>739</v>
      </c>
      <c r="D108" s="146">
        <v>0</v>
      </c>
      <c r="E108" s="147">
        <v>0</v>
      </c>
      <c r="F108" s="114">
        <v>0</v>
      </c>
    </row>
    <row r="109" spans="1:6" ht="16.5" thickBot="1">
      <c r="A109" s="144">
        <v>99</v>
      </c>
      <c r="B109" s="110" t="s">
        <v>374</v>
      </c>
      <c r="C109" s="122" t="s">
        <v>861</v>
      </c>
      <c r="D109" s="146">
        <v>13</v>
      </c>
      <c r="E109" s="147">
        <v>0</v>
      </c>
      <c r="F109" s="114">
        <v>13</v>
      </c>
    </row>
    <row r="110" spans="1:6" ht="16.5" hidden="1" thickBot="1">
      <c r="A110" s="144">
        <v>100</v>
      </c>
      <c r="B110" s="110" t="s">
        <v>375</v>
      </c>
      <c r="C110" s="122" t="s">
        <v>862</v>
      </c>
      <c r="D110" s="146">
        <v>0</v>
      </c>
      <c r="E110" s="147">
        <v>0</v>
      </c>
      <c r="F110" s="114">
        <v>0</v>
      </c>
    </row>
    <row r="111" spans="1:6" ht="32.25" hidden="1" thickBot="1">
      <c r="A111" s="144">
        <v>101</v>
      </c>
      <c r="B111" s="110" t="s">
        <v>669</v>
      </c>
      <c r="C111" s="122" t="s">
        <v>740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670</v>
      </c>
      <c r="C112" s="122" t="s">
        <v>741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671</v>
      </c>
      <c r="C113" s="122" t="s">
        <v>924</v>
      </c>
      <c r="D113" s="146">
        <v>0</v>
      </c>
      <c r="E113" s="147">
        <v>0</v>
      </c>
      <c r="F113" s="114">
        <v>0</v>
      </c>
    </row>
    <row r="114" spans="1:6" ht="16.5" hidden="1" thickBot="1">
      <c r="A114" s="144">
        <v>104</v>
      </c>
      <c r="B114" s="140" t="s">
        <v>376</v>
      </c>
      <c r="C114" s="120" t="s">
        <v>97</v>
      </c>
      <c r="D114" s="111">
        <v>0</v>
      </c>
      <c r="E114" s="111">
        <v>0</v>
      </c>
      <c r="F114" s="112">
        <v>0</v>
      </c>
    </row>
    <row r="115" spans="1:6" ht="16.5" hidden="1" thickBot="1">
      <c r="A115" s="144">
        <v>105</v>
      </c>
      <c r="B115" s="110" t="s">
        <v>377</v>
      </c>
      <c r="C115" s="122" t="s">
        <v>98</v>
      </c>
      <c r="D115" s="146">
        <v>0</v>
      </c>
      <c r="E115" s="147">
        <v>0</v>
      </c>
      <c r="F115" s="114">
        <v>0</v>
      </c>
    </row>
    <row r="116" spans="1:6" ht="16.5" hidden="1" thickBot="1">
      <c r="A116" s="144">
        <v>106</v>
      </c>
      <c r="B116" s="110" t="s">
        <v>378</v>
      </c>
      <c r="C116" s="122" t="s">
        <v>99</v>
      </c>
      <c r="D116" s="146">
        <v>0</v>
      </c>
      <c r="E116" s="147">
        <v>0</v>
      </c>
      <c r="F116" s="114">
        <v>0</v>
      </c>
    </row>
    <row r="117" spans="1:6" ht="16.5" hidden="1" thickBot="1">
      <c r="A117" s="144">
        <v>107</v>
      </c>
      <c r="B117" s="110" t="s">
        <v>379</v>
      </c>
      <c r="C117" s="122" t="s">
        <v>100</v>
      </c>
      <c r="D117" s="146">
        <v>0</v>
      </c>
      <c r="E117" s="147">
        <v>0</v>
      </c>
      <c r="F117" s="114">
        <v>0</v>
      </c>
    </row>
    <row r="118" spans="1:6" ht="16.5" hidden="1" thickBot="1">
      <c r="A118" s="144">
        <v>108</v>
      </c>
      <c r="B118" s="110" t="s">
        <v>863</v>
      </c>
      <c r="C118" s="122" t="s">
        <v>864</v>
      </c>
      <c r="D118" s="146">
        <v>0</v>
      </c>
      <c r="E118" s="147">
        <v>0</v>
      </c>
      <c r="F118" s="114">
        <v>0</v>
      </c>
    </row>
    <row r="119" spans="1:6">
      <c r="A119" s="144">
        <v>109</v>
      </c>
      <c r="B119" s="140" t="s">
        <v>380</v>
      </c>
      <c r="C119" s="120" t="s">
        <v>101</v>
      </c>
      <c r="D119" s="111">
        <v>0</v>
      </c>
      <c r="E119" s="111">
        <v>11</v>
      </c>
      <c r="F119" s="112">
        <v>11</v>
      </c>
    </row>
    <row r="120" spans="1:6" hidden="1">
      <c r="A120" s="144">
        <v>110</v>
      </c>
      <c r="B120" s="110" t="s">
        <v>381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idden="1">
      <c r="A121" s="144">
        <v>111</v>
      </c>
      <c r="B121" s="110" t="s">
        <v>382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 hidden="1">
      <c r="A122" s="144">
        <v>112</v>
      </c>
      <c r="B122" s="110" t="s">
        <v>383</v>
      </c>
      <c r="C122" s="122" t="s">
        <v>102</v>
      </c>
      <c r="D122" s="146">
        <v>0</v>
      </c>
      <c r="E122" s="147">
        <v>0</v>
      </c>
      <c r="F122" s="114">
        <v>0</v>
      </c>
    </row>
    <row r="123" spans="1:6" hidden="1">
      <c r="A123" s="144">
        <v>113</v>
      </c>
      <c r="B123" s="110" t="s">
        <v>384</v>
      </c>
      <c r="C123" s="122" t="s">
        <v>103</v>
      </c>
      <c r="D123" s="146">
        <v>0</v>
      </c>
      <c r="E123" s="147">
        <v>0</v>
      </c>
      <c r="F123" s="114">
        <v>0</v>
      </c>
    </row>
    <row r="124" spans="1:6">
      <c r="A124" s="144">
        <v>114</v>
      </c>
      <c r="B124" s="110" t="s">
        <v>385</v>
      </c>
      <c r="C124" s="122" t="s">
        <v>925</v>
      </c>
      <c r="D124" s="146">
        <v>0</v>
      </c>
      <c r="E124" s="147">
        <v>2</v>
      </c>
      <c r="F124" s="114">
        <v>2</v>
      </c>
    </row>
    <row r="125" spans="1:6" hidden="1">
      <c r="A125" s="144">
        <v>115</v>
      </c>
      <c r="B125" s="110" t="s">
        <v>386</v>
      </c>
      <c r="C125" s="122" t="s">
        <v>29</v>
      </c>
      <c r="D125" s="146">
        <v>0</v>
      </c>
      <c r="E125" s="147">
        <v>0</v>
      </c>
      <c r="F125" s="114">
        <v>0</v>
      </c>
    </row>
    <row r="126" spans="1:6" hidden="1">
      <c r="A126" s="144">
        <v>116</v>
      </c>
      <c r="B126" s="110" t="s">
        <v>387</v>
      </c>
      <c r="C126" s="122" t="s">
        <v>865</v>
      </c>
      <c r="D126" s="146">
        <v>0</v>
      </c>
      <c r="E126" s="147">
        <v>0</v>
      </c>
      <c r="F126" s="114">
        <v>0</v>
      </c>
    </row>
    <row r="127" spans="1:6" hidden="1">
      <c r="A127" s="144">
        <v>117</v>
      </c>
      <c r="B127" s="110" t="s">
        <v>388</v>
      </c>
      <c r="C127" s="122" t="s">
        <v>866</v>
      </c>
      <c r="D127" s="146">
        <v>0</v>
      </c>
      <c r="E127" s="147">
        <v>0</v>
      </c>
      <c r="F127" s="114">
        <v>0</v>
      </c>
    </row>
    <row r="128" spans="1:6" ht="16.5" thickBot="1">
      <c r="A128" s="144">
        <v>118</v>
      </c>
      <c r="B128" s="110" t="s">
        <v>389</v>
      </c>
      <c r="C128" s="122" t="s">
        <v>104</v>
      </c>
      <c r="D128" s="146">
        <v>0</v>
      </c>
      <c r="E128" s="147">
        <v>9</v>
      </c>
      <c r="F128" s="114">
        <v>9</v>
      </c>
    </row>
    <row r="129" spans="1:6" ht="16.5" hidden="1" thickBot="1">
      <c r="A129" s="144">
        <v>119</v>
      </c>
      <c r="B129" s="110" t="s">
        <v>390</v>
      </c>
      <c r="C129" s="122" t="s">
        <v>105</v>
      </c>
      <c r="D129" s="146">
        <v>0</v>
      </c>
      <c r="E129" s="147">
        <v>0</v>
      </c>
      <c r="F129" s="114">
        <v>0</v>
      </c>
    </row>
    <row r="130" spans="1:6" ht="16.5" hidden="1" thickBot="1">
      <c r="A130" s="144">
        <v>120</v>
      </c>
      <c r="B130" s="110" t="s">
        <v>391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t="16.5" hidden="1" thickBot="1">
      <c r="A131" s="144">
        <v>121</v>
      </c>
      <c r="B131" s="110" t="s">
        <v>392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 ht="16.5" hidden="1" thickBot="1">
      <c r="A132" s="144">
        <v>122</v>
      </c>
      <c r="B132" s="110" t="s">
        <v>393</v>
      </c>
      <c r="C132" s="122" t="s">
        <v>867</v>
      </c>
      <c r="D132" s="146">
        <v>0</v>
      </c>
      <c r="E132" s="147">
        <v>0</v>
      </c>
      <c r="F132" s="114">
        <v>0</v>
      </c>
    </row>
    <row r="133" spans="1:6" ht="16.5" hidden="1" thickBot="1">
      <c r="A133" s="144">
        <v>123</v>
      </c>
      <c r="B133" s="110" t="s">
        <v>394</v>
      </c>
      <c r="C133" s="122" t="s">
        <v>868</v>
      </c>
      <c r="D133" s="146">
        <v>0</v>
      </c>
      <c r="E133" s="147">
        <v>0</v>
      </c>
      <c r="F133" s="114">
        <v>0</v>
      </c>
    </row>
    <row r="134" spans="1:6" ht="16.5" hidden="1" thickBot="1">
      <c r="A134" s="144">
        <v>124</v>
      </c>
      <c r="B134" s="110" t="s">
        <v>395</v>
      </c>
      <c r="C134" s="122" t="s">
        <v>869</v>
      </c>
      <c r="D134" s="146">
        <v>0</v>
      </c>
      <c r="E134" s="147">
        <v>0</v>
      </c>
      <c r="F134" s="114">
        <v>0</v>
      </c>
    </row>
    <row r="135" spans="1:6" ht="16.5" hidden="1" thickBot="1">
      <c r="A135" s="144">
        <v>125</v>
      </c>
      <c r="B135" s="110" t="s">
        <v>396</v>
      </c>
      <c r="C135" s="122" t="s">
        <v>32</v>
      </c>
      <c r="D135" s="146">
        <v>0</v>
      </c>
      <c r="E135" s="147">
        <v>0</v>
      </c>
      <c r="F135" s="114">
        <v>0</v>
      </c>
    </row>
    <row r="136" spans="1:6" ht="16.5" hidden="1" thickBot="1">
      <c r="A136" s="144">
        <v>126</v>
      </c>
      <c r="B136" s="110" t="s">
        <v>647</v>
      </c>
      <c r="C136" s="122" t="s">
        <v>926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648</v>
      </c>
      <c r="C137" s="122" t="s">
        <v>927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649</v>
      </c>
      <c r="C138" s="122" t="s">
        <v>928</v>
      </c>
      <c r="D138" s="146">
        <v>0</v>
      </c>
      <c r="E138" s="147">
        <v>0</v>
      </c>
      <c r="F138" s="114">
        <v>0</v>
      </c>
    </row>
    <row r="139" spans="1:6" ht="16.5" hidden="1" thickBot="1">
      <c r="A139" s="144">
        <v>129</v>
      </c>
      <c r="B139" s="140" t="s">
        <v>929</v>
      </c>
      <c r="C139" s="120" t="s">
        <v>930</v>
      </c>
      <c r="D139" s="111">
        <v>0</v>
      </c>
      <c r="E139" s="111">
        <v>0</v>
      </c>
      <c r="F139" s="112">
        <v>0</v>
      </c>
    </row>
    <row r="140" spans="1:6" ht="16.5" hidden="1" thickBot="1">
      <c r="A140" s="144">
        <v>130</v>
      </c>
      <c r="B140" s="110" t="s">
        <v>931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32.25" hidden="1" thickBot="1">
      <c r="A141" s="144">
        <v>131</v>
      </c>
      <c r="B141" s="110" t="s">
        <v>933</v>
      </c>
      <c r="C141" s="122" t="s">
        <v>934</v>
      </c>
      <c r="D141" s="146">
        <v>0</v>
      </c>
      <c r="E141" s="147">
        <v>0</v>
      </c>
      <c r="F141" s="114">
        <v>0</v>
      </c>
    </row>
    <row r="142" spans="1:6">
      <c r="A142" s="144">
        <v>132</v>
      </c>
      <c r="B142" s="140" t="s">
        <v>397</v>
      </c>
      <c r="C142" s="120" t="s">
        <v>106</v>
      </c>
      <c r="D142" s="111">
        <v>10</v>
      </c>
      <c r="E142" s="111">
        <v>3</v>
      </c>
      <c r="F142" s="112">
        <v>13</v>
      </c>
    </row>
    <row r="143" spans="1:6" hidden="1">
      <c r="A143" s="144">
        <v>133</v>
      </c>
      <c r="B143" s="110" t="s">
        <v>398</v>
      </c>
      <c r="C143" s="122" t="s">
        <v>870</v>
      </c>
      <c r="D143" s="146">
        <v>0</v>
      </c>
      <c r="E143" s="147">
        <v>0</v>
      </c>
      <c r="F143" s="114">
        <v>0</v>
      </c>
    </row>
    <row r="144" spans="1:6" hidden="1">
      <c r="A144" s="144">
        <v>134</v>
      </c>
      <c r="B144" s="110" t="s">
        <v>399</v>
      </c>
      <c r="C144" s="122" t="s">
        <v>871</v>
      </c>
      <c r="D144" s="146">
        <v>0</v>
      </c>
      <c r="E144" s="147">
        <v>0</v>
      </c>
      <c r="F144" s="114">
        <v>0</v>
      </c>
    </row>
    <row r="145" spans="1:6">
      <c r="A145" s="144">
        <v>135</v>
      </c>
      <c r="B145" s="110" t="s">
        <v>400</v>
      </c>
      <c r="C145" s="122" t="s">
        <v>107</v>
      </c>
      <c r="D145" s="146">
        <v>1</v>
      </c>
      <c r="E145" s="147">
        <v>0</v>
      </c>
      <c r="F145" s="114">
        <v>1</v>
      </c>
    </row>
    <row r="146" spans="1:6" hidden="1">
      <c r="A146" s="144">
        <v>136</v>
      </c>
      <c r="B146" s="110" t="s">
        <v>401</v>
      </c>
      <c r="C146" s="122" t="s">
        <v>108</v>
      </c>
      <c r="D146" s="146">
        <v>0</v>
      </c>
      <c r="E146" s="147">
        <v>0</v>
      </c>
      <c r="F146" s="114">
        <v>0</v>
      </c>
    </row>
    <row r="147" spans="1:6">
      <c r="A147" s="144">
        <v>137</v>
      </c>
      <c r="B147" s="110" t="s">
        <v>402</v>
      </c>
      <c r="C147" s="122" t="s">
        <v>109</v>
      </c>
      <c r="D147" s="146">
        <v>2</v>
      </c>
      <c r="E147" s="147">
        <v>3</v>
      </c>
      <c r="F147" s="114">
        <v>5</v>
      </c>
    </row>
    <row r="148" spans="1:6" ht="16.5" thickBot="1">
      <c r="A148" s="144">
        <v>138</v>
      </c>
      <c r="B148" s="110" t="s">
        <v>403</v>
      </c>
      <c r="C148" s="122" t="s">
        <v>110</v>
      </c>
      <c r="D148" s="146">
        <v>7</v>
      </c>
      <c r="E148" s="147">
        <v>0</v>
      </c>
      <c r="F148" s="114">
        <v>7</v>
      </c>
    </row>
    <row r="149" spans="1:6" ht="16.5" hidden="1" thickBot="1">
      <c r="A149" s="144">
        <v>139</v>
      </c>
      <c r="B149" s="110" t="s">
        <v>404</v>
      </c>
      <c r="C149" s="122" t="s">
        <v>872</v>
      </c>
      <c r="D149" s="146">
        <v>0</v>
      </c>
      <c r="E149" s="147">
        <v>0</v>
      </c>
      <c r="F149" s="114">
        <v>0</v>
      </c>
    </row>
    <row r="150" spans="1:6" ht="16.5" hidden="1" thickBot="1">
      <c r="A150" s="144">
        <v>140</v>
      </c>
      <c r="B150" s="110" t="s">
        <v>405</v>
      </c>
      <c r="C150" s="122" t="s">
        <v>873</v>
      </c>
      <c r="D150" s="146">
        <v>0</v>
      </c>
      <c r="E150" s="147">
        <v>0</v>
      </c>
      <c r="F150" s="114">
        <v>0</v>
      </c>
    </row>
    <row r="151" spans="1:6" ht="16.5" hidden="1" thickBot="1">
      <c r="A151" s="144">
        <v>141</v>
      </c>
      <c r="B151" s="110" t="s">
        <v>406</v>
      </c>
      <c r="C151" s="122" t="s">
        <v>935</v>
      </c>
      <c r="D151" s="146">
        <v>0</v>
      </c>
      <c r="E151" s="147">
        <v>0</v>
      </c>
      <c r="F151" s="114">
        <v>0</v>
      </c>
    </row>
    <row r="152" spans="1:6" ht="16.5" hidden="1" thickBot="1">
      <c r="A152" s="144">
        <v>142</v>
      </c>
      <c r="B152" s="140" t="s">
        <v>407</v>
      </c>
      <c r="C152" s="120" t="s">
        <v>936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408</v>
      </c>
      <c r="C153" s="122" t="s">
        <v>937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409</v>
      </c>
      <c r="C154" s="122" t="s">
        <v>111</v>
      </c>
      <c r="D154" s="146">
        <v>0</v>
      </c>
      <c r="E154" s="147">
        <v>0</v>
      </c>
      <c r="F154" s="114">
        <v>0</v>
      </c>
    </row>
    <row r="155" spans="1:6" ht="16.5" hidden="1" thickBot="1">
      <c r="A155" s="144">
        <v>145</v>
      </c>
      <c r="B155" s="140" t="s">
        <v>410</v>
      </c>
      <c r="C155" s="120" t="s">
        <v>112</v>
      </c>
      <c r="D155" s="111">
        <v>0</v>
      </c>
      <c r="E155" s="111">
        <v>0</v>
      </c>
      <c r="F155" s="112">
        <v>0</v>
      </c>
    </row>
    <row r="156" spans="1:6" ht="16.5" hidden="1" thickBot="1">
      <c r="A156" s="144">
        <v>146</v>
      </c>
      <c r="B156" s="110" t="s">
        <v>411</v>
      </c>
      <c r="C156" s="122" t="s">
        <v>113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412</v>
      </c>
      <c r="C157" s="122" t="s">
        <v>114</v>
      </c>
      <c r="D157" s="146">
        <v>0</v>
      </c>
      <c r="E157" s="147">
        <v>0</v>
      </c>
      <c r="F157" s="114">
        <v>0</v>
      </c>
    </row>
    <row r="158" spans="1:6" ht="32.25" hidden="1" thickBot="1">
      <c r="A158" s="144">
        <v>148</v>
      </c>
      <c r="B158" s="110" t="s">
        <v>413</v>
      </c>
      <c r="C158" s="122" t="s">
        <v>33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414</v>
      </c>
      <c r="C159" s="122" t="s">
        <v>115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415</v>
      </c>
      <c r="C160" s="120" t="s">
        <v>116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416</v>
      </c>
      <c r="C161" s="150" t="s">
        <v>938</v>
      </c>
      <c r="D161" s="147">
        <v>0</v>
      </c>
      <c r="E161" s="151">
        <v>0</v>
      </c>
      <c r="F161" s="114">
        <v>0</v>
      </c>
    </row>
    <row r="162" spans="1:6" ht="16.5" hidden="1" thickBot="1">
      <c r="A162" s="144">
        <v>152</v>
      </c>
      <c r="B162" s="149" t="s">
        <v>417</v>
      </c>
      <c r="C162" s="150" t="s">
        <v>117</v>
      </c>
      <c r="D162" s="147">
        <v>0</v>
      </c>
      <c r="E162" s="151">
        <v>0</v>
      </c>
      <c r="F162" s="114">
        <v>0</v>
      </c>
    </row>
    <row r="163" spans="1:6" ht="16.5" thickBot="1">
      <c r="A163" s="144">
        <v>153</v>
      </c>
      <c r="B163" s="140" t="s">
        <v>418</v>
      </c>
      <c r="C163" s="120" t="s">
        <v>118</v>
      </c>
      <c r="D163" s="111">
        <v>1</v>
      </c>
      <c r="E163" s="111">
        <v>0</v>
      </c>
      <c r="F163" s="112">
        <v>1</v>
      </c>
    </row>
    <row r="164" spans="1:6" ht="16.5" thickBot="1">
      <c r="A164" s="144">
        <v>154</v>
      </c>
      <c r="B164" s="140" t="s">
        <v>419</v>
      </c>
      <c r="C164" s="120" t="s">
        <v>119</v>
      </c>
      <c r="D164" s="111">
        <v>1</v>
      </c>
      <c r="E164" s="111">
        <v>0</v>
      </c>
      <c r="F164" s="112">
        <v>1</v>
      </c>
    </row>
    <row r="165" spans="1:6" ht="16.5" hidden="1" thickBot="1">
      <c r="A165" s="144">
        <v>155</v>
      </c>
      <c r="B165" s="110" t="s">
        <v>420</v>
      </c>
      <c r="C165" s="122" t="s">
        <v>120</v>
      </c>
      <c r="D165" s="146">
        <v>0</v>
      </c>
      <c r="E165" s="147">
        <v>0</v>
      </c>
      <c r="F165" s="114">
        <v>0</v>
      </c>
    </row>
    <row r="166" spans="1:6" ht="16.5" hidden="1" thickBot="1">
      <c r="A166" s="144">
        <v>156</v>
      </c>
      <c r="B166" s="110" t="s">
        <v>421</v>
      </c>
      <c r="C166" s="122" t="s">
        <v>34</v>
      </c>
      <c r="D166" s="146">
        <v>0</v>
      </c>
      <c r="E166" s="147">
        <v>0</v>
      </c>
      <c r="F166" s="114">
        <v>0</v>
      </c>
    </row>
    <row r="167" spans="1:6" ht="16.5" hidden="1" thickBot="1">
      <c r="A167" s="139">
        <v>157</v>
      </c>
      <c r="B167" s="140" t="s">
        <v>422</v>
      </c>
      <c r="C167" s="120" t="s">
        <v>121</v>
      </c>
      <c r="D167" s="111">
        <v>0</v>
      </c>
      <c r="E167" s="111">
        <v>0</v>
      </c>
      <c r="F167" s="112">
        <v>0</v>
      </c>
    </row>
    <row r="168" spans="1:6" ht="32.25" hidden="1" thickBot="1">
      <c r="A168" s="144">
        <v>158</v>
      </c>
      <c r="B168" s="110" t="s">
        <v>423</v>
      </c>
      <c r="C168" s="122" t="s">
        <v>122</v>
      </c>
      <c r="D168" s="146">
        <v>0</v>
      </c>
      <c r="E168" s="147">
        <v>0</v>
      </c>
      <c r="F168" s="114">
        <v>0</v>
      </c>
    </row>
    <row r="169" spans="1:6" ht="32.25" hidden="1" thickBot="1">
      <c r="A169" s="144">
        <v>159</v>
      </c>
      <c r="B169" s="110" t="s">
        <v>424</v>
      </c>
      <c r="C169" s="122" t="s">
        <v>123</v>
      </c>
      <c r="D169" s="146">
        <v>0</v>
      </c>
      <c r="E169" s="147">
        <v>0</v>
      </c>
      <c r="F169" s="114">
        <v>0</v>
      </c>
    </row>
    <row r="170" spans="1:6" ht="32.25" hidden="1" thickBot="1">
      <c r="A170" s="144">
        <v>160</v>
      </c>
      <c r="B170" s="110" t="s">
        <v>425</v>
      </c>
      <c r="C170" s="122" t="s">
        <v>266</v>
      </c>
      <c r="D170" s="146">
        <v>0</v>
      </c>
      <c r="E170" s="147">
        <v>0</v>
      </c>
      <c r="F170" s="114">
        <v>0</v>
      </c>
    </row>
    <row r="171" spans="1:6" ht="32.25" hidden="1" thickBot="1">
      <c r="A171" s="144">
        <v>161</v>
      </c>
      <c r="B171" s="110" t="s">
        <v>426</v>
      </c>
      <c r="C171" s="122" t="s">
        <v>124</v>
      </c>
      <c r="D171" s="146">
        <v>0</v>
      </c>
      <c r="E171" s="147">
        <v>0</v>
      </c>
      <c r="F171" s="114">
        <v>0</v>
      </c>
    </row>
    <row r="172" spans="1:6" ht="32.25" hidden="1" thickBot="1">
      <c r="A172" s="144">
        <v>162</v>
      </c>
      <c r="B172" s="110" t="s">
        <v>427</v>
      </c>
      <c r="C172" s="122" t="s">
        <v>125</v>
      </c>
      <c r="D172" s="146">
        <v>0</v>
      </c>
      <c r="E172" s="147">
        <v>0</v>
      </c>
      <c r="F172" s="114">
        <v>0</v>
      </c>
    </row>
    <row r="173" spans="1:6" ht="32.25" hidden="1" thickBot="1">
      <c r="A173" s="144">
        <v>163</v>
      </c>
      <c r="B173" s="110" t="s">
        <v>428</v>
      </c>
      <c r="C173" s="122" t="s">
        <v>126</v>
      </c>
      <c r="D173" s="146">
        <v>0</v>
      </c>
      <c r="E173" s="147">
        <v>0</v>
      </c>
      <c r="F173" s="114">
        <v>0</v>
      </c>
    </row>
    <row r="174" spans="1:6" ht="32.25" hidden="1" thickBot="1">
      <c r="A174" s="144">
        <v>164</v>
      </c>
      <c r="B174" s="110" t="s">
        <v>429</v>
      </c>
      <c r="C174" s="122" t="s">
        <v>127</v>
      </c>
      <c r="D174" s="146">
        <v>0</v>
      </c>
      <c r="E174" s="147">
        <v>0</v>
      </c>
      <c r="F174" s="114">
        <v>0</v>
      </c>
    </row>
    <row r="175" spans="1:6" ht="32.25" hidden="1" thickBot="1">
      <c r="A175" s="144">
        <v>165</v>
      </c>
      <c r="B175" s="110" t="s">
        <v>430</v>
      </c>
      <c r="C175" s="122" t="s">
        <v>267</v>
      </c>
      <c r="D175" s="146">
        <v>0</v>
      </c>
      <c r="E175" s="147">
        <v>0</v>
      </c>
      <c r="F175" s="114">
        <v>0</v>
      </c>
    </row>
    <row r="176" spans="1:6" ht="16.5" hidden="1" thickBot="1">
      <c r="A176" s="144">
        <v>166</v>
      </c>
      <c r="B176" s="110" t="s">
        <v>431</v>
      </c>
      <c r="C176" s="122" t="s">
        <v>35</v>
      </c>
      <c r="D176" s="146">
        <v>0</v>
      </c>
      <c r="E176" s="147">
        <v>0</v>
      </c>
      <c r="F176" s="114">
        <v>0</v>
      </c>
    </row>
    <row r="177" spans="1:6" ht="16.5" hidden="1" thickBot="1">
      <c r="A177" s="144">
        <v>167</v>
      </c>
      <c r="B177" s="110" t="s">
        <v>432</v>
      </c>
      <c r="C177" s="122" t="s">
        <v>36</v>
      </c>
      <c r="D177" s="146">
        <v>0</v>
      </c>
      <c r="E177" s="147">
        <v>0</v>
      </c>
      <c r="F177" s="114">
        <v>0</v>
      </c>
    </row>
    <row r="178" spans="1:6" ht="16.5" hidden="1" thickBot="1">
      <c r="A178" s="144">
        <v>168</v>
      </c>
      <c r="B178" s="110" t="s">
        <v>433</v>
      </c>
      <c r="C178" s="122" t="s">
        <v>268</v>
      </c>
      <c r="D178" s="146">
        <v>0</v>
      </c>
      <c r="E178" s="147">
        <v>0</v>
      </c>
      <c r="F178" s="114">
        <v>0</v>
      </c>
    </row>
    <row r="179" spans="1:6" ht="16.5" hidden="1" thickBot="1">
      <c r="A179" s="144">
        <v>169</v>
      </c>
      <c r="B179" s="110" t="s">
        <v>434</v>
      </c>
      <c r="C179" s="122" t="s">
        <v>269</v>
      </c>
      <c r="D179" s="146">
        <v>0</v>
      </c>
      <c r="E179" s="147">
        <v>0</v>
      </c>
      <c r="F179" s="114">
        <v>0</v>
      </c>
    </row>
    <row r="180" spans="1:6" ht="16.5" hidden="1" thickBot="1">
      <c r="A180" s="144">
        <v>170</v>
      </c>
      <c r="B180" s="110" t="s">
        <v>435</v>
      </c>
      <c r="C180" s="122" t="s">
        <v>270</v>
      </c>
      <c r="D180" s="146">
        <v>0</v>
      </c>
      <c r="E180" s="147">
        <v>0</v>
      </c>
      <c r="F180" s="114">
        <v>0</v>
      </c>
    </row>
    <row r="181" spans="1:6" ht="32.25" hidden="1" thickBot="1">
      <c r="A181" s="144">
        <v>171</v>
      </c>
      <c r="B181" s="110" t="s">
        <v>436</v>
      </c>
      <c r="C181" s="122" t="s">
        <v>271</v>
      </c>
      <c r="D181" s="146">
        <v>0</v>
      </c>
      <c r="E181" s="147">
        <v>0</v>
      </c>
      <c r="F181" s="114">
        <v>0</v>
      </c>
    </row>
    <row r="182" spans="1:6" ht="32.25" hidden="1" thickBot="1">
      <c r="A182" s="144">
        <v>172</v>
      </c>
      <c r="B182" s="110" t="s">
        <v>437</v>
      </c>
      <c r="C182" s="122" t="s">
        <v>272</v>
      </c>
      <c r="D182" s="146">
        <v>0</v>
      </c>
      <c r="E182" s="147">
        <v>0</v>
      </c>
      <c r="F182" s="114">
        <v>0</v>
      </c>
    </row>
    <row r="183" spans="1:6" ht="32.25" hidden="1" thickBot="1">
      <c r="A183" s="144">
        <v>173</v>
      </c>
      <c r="B183" s="110" t="s">
        <v>438</v>
      </c>
      <c r="C183" s="122" t="s">
        <v>773</v>
      </c>
      <c r="D183" s="146">
        <v>0</v>
      </c>
      <c r="E183" s="147">
        <v>0</v>
      </c>
      <c r="F183" s="114">
        <v>0</v>
      </c>
    </row>
    <row r="184" spans="1:6" ht="32.25" hidden="1" thickBot="1">
      <c r="A184" s="144">
        <v>174</v>
      </c>
      <c r="B184" s="110" t="s">
        <v>439</v>
      </c>
      <c r="C184" s="122" t="s">
        <v>774</v>
      </c>
      <c r="D184" s="146">
        <v>0</v>
      </c>
      <c r="E184" s="147">
        <v>0</v>
      </c>
      <c r="F184" s="114">
        <v>0</v>
      </c>
    </row>
    <row r="185" spans="1:6" ht="16.5" hidden="1" thickBot="1">
      <c r="A185" s="144">
        <v>175</v>
      </c>
      <c r="B185" s="110" t="s">
        <v>440</v>
      </c>
      <c r="C185" s="122" t="s">
        <v>273</v>
      </c>
      <c r="D185" s="146">
        <v>0</v>
      </c>
      <c r="E185" s="147">
        <v>0</v>
      </c>
      <c r="F185" s="114">
        <v>0</v>
      </c>
    </row>
    <row r="186" spans="1:6" ht="16.5" hidden="1" thickBot="1">
      <c r="A186" s="144">
        <v>176</v>
      </c>
      <c r="B186" s="110" t="s">
        <v>441</v>
      </c>
      <c r="C186" s="122" t="s">
        <v>274</v>
      </c>
      <c r="D186" s="146">
        <v>0</v>
      </c>
      <c r="E186" s="147">
        <v>0</v>
      </c>
      <c r="F186" s="114">
        <v>0</v>
      </c>
    </row>
    <row r="187" spans="1:6" ht="16.5" hidden="1" thickBot="1">
      <c r="A187" s="144">
        <v>177</v>
      </c>
      <c r="B187" s="110" t="s">
        <v>442</v>
      </c>
      <c r="C187" s="122" t="s">
        <v>275</v>
      </c>
      <c r="D187" s="146">
        <v>0</v>
      </c>
      <c r="E187" s="147">
        <v>0</v>
      </c>
      <c r="F187" s="114">
        <v>0</v>
      </c>
    </row>
    <row r="188" spans="1:6" ht="16.5" hidden="1" thickBot="1">
      <c r="A188" s="144">
        <v>178</v>
      </c>
      <c r="B188" s="110" t="s">
        <v>443</v>
      </c>
      <c r="C188" s="122" t="s">
        <v>37</v>
      </c>
      <c r="D188" s="146">
        <v>0</v>
      </c>
      <c r="E188" s="147">
        <v>0</v>
      </c>
      <c r="F188" s="114">
        <v>0</v>
      </c>
    </row>
    <row r="189" spans="1:6" ht="32.25" hidden="1" thickBot="1">
      <c r="A189" s="144">
        <v>179</v>
      </c>
      <c r="B189" s="110" t="s">
        <v>444</v>
      </c>
      <c r="C189" s="122" t="s">
        <v>128</v>
      </c>
      <c r="D189" s="146">
        <v>0</v>
      </c>
      <c r="E189" s="147">
        <v>0</v>
      </c>
      <c r="F189" s="114">
        <v>0</v>
      </c>
    </row>
    <row r="190" spans="1:6" ht="32.25" hidden="1" thickBot="1">
      <c r="A190" s="144">
        <v>180</v>
      </c>
      <c r="B190" s="110" t="s">
        <v>445</v>
      </c>
      <c r="C190" s="122" t="s">
        <v>939</v>
      </c>
      <c r="D190" s="146">
        <v>0</v>
      </c>
      <c r="E190" s="147">
        <v>0</v>
      </c>
      <c r="F190" s="114">
        <v>0</v>
      </c>
    </row>
    <row r="191" spans="1:6" ht="32.25" hidden="1" thickBot="1">
      <c r="A191" s="144">
        <v>181</v>
      </c>
      <c r="B191" s="110" t="s">
        <v>446</v>
      </c>
      <c r="C191" s="122" t="s">
        <v>129</v>
      </c>
      <c r="D191" s="146">
        <v>0</v>
      </c>
      <c r="E191" s="147">
        <v>0</v>
      </c>
      <c r="F191" s="114">
        <v>0</v>
      </c>
    </row>
    <row r="192" spans="1:6" ht="32.25" hidden="1" thickBot="1">
      <c r="A192" s="144">
        <v>182</v>
      </c>
      <c r="B192" s="110" t="s">
        <v>447</v>
      </c>
      <c r="C192" s="122" t="s">
        <v>38</v>
      </c>
      <c r="D192" s="146">
        <v>0</v>
      </c>
      <c r="E192" s="147">
        <v>0</v>
      </c>
      <c r="F192" s="114">
        <v>0</v>
      </c>
    </row>
    <row r="193" spans="1:6" ht="32.25" hidden="1" thickBot="1">
      <c r="A193" s="144">
        <v>183</v>
      </c>
      <c r="B193" s="110" t="s">
        <v>448</v>
      </c>
      <c r="C193" s="122" t="s">
        <v>39</v>
      </c>
      <c r="D193" s="146">
        <v>0</v>
      </c>
      <c r="E193" s="147">
        <v>0</v>
      </c>
      <c r="F193" s="114">
        <v>0</v>
      </c>
    </row>
    <row r="194" spans="1:6" ht="32.25" hidden="1" thickBot="1">
      <c r="A194" s="144">
        <v>184</v>
      </c>
      <c r="B194" s="110" t="s">
        <v>449</v>
      </c>
      <c r="C194" s="122" t="s">
        <v>742</v>
      </c>
      <c r="D194" s="146">
        <v>0</v>
      </c>
      <c r="E194" s="147">
        <v>0</v>
      </c>
      <c r="F194" s="114">
        <v>0</v>
      </c>
    </row>
    <row r="195" spans="1:6" ht="32.25" hidden="1" thickBot="1">
      <c r="A195" s="144">
        <v>185</v>
      </c>
      <c r="B195" s="110" t="s">
        <v>450</v>
      </c>
      <c r="C195" s="122" t="s">
        <v>775</v>
      </c>
      <c r="D195" s="146">
        <v>0</v>
      </c>
      <c r="E195" s="147">
        <v>0</v>
      </c>
      <c r="F195" s="114">
        <v>0</v>
      </c>
    </row>
    <row r="196" spans="1:6" ht="16.5" hidden="1" thickBot="1">
      <c r="A196" s="144">
        <v>186</v>
      </c>
      <c r="B196" s="110" t="s">
        <v>672</v>
      </c>
      <c r="C196" s="122" t="s">
        <v>776</v>
      </c>
      <c r="D196" s="146">
        <v>0</v>
      </c>
      <c r="E196" s="147">
        <v>0</v>
      </c>
      <c r="F196" s="114">
        <v>0</v>
      </c>
    </row>
    <row r="197" spans="1:6" ht="16.5" hidden="1" thickBot="1">
      <c r="A197" s="144">
        <v>187</v>
      </c>
      <c r="B197" s="110" t="s">
        <v>673</v>
      </c>
      <c r="C197" s="122" t="s">
        <v>777</v>
      </c>
      <c r="D197" s="146">
        <v>0</v>
      </c>
      <c r="E197" s="147">
        <v>0</v>
      </c>
      <c r="F197" s="114">
        <v>0</v>
      </c>
    </row>
    <row r="198" spans="1:6" ht="16.5" hidden="1" thickBot="1">
      <c r="A198" s="144">
        <v>188</v>
      </c>
      <c r="B198" s="110" t="s">
        <v>674</v>
      </c>
      <c r="C198" s="122" t="s">
        <v>778</v>
      </c>
      <c r="D198" s="146">
        <v>0</v>
      </c>
      <c r="E198" s="147">
        <v>0</v>
      </c>
      <c r="F198" s="114">
        <v>0</v>
      </c>
    </row>
    <row r="199" spans="1:6" ht="16.5" hidden="1" thickBot="1">
      <c r="A199" s="144">
        <v>189</v>
      </c>
      <c r="B199" s="110" t="s">
        <v>675</v>
      </c>
      <c r="C199" s="122" t="s">
        <v>779</v>
      </c>
      <c r="D199" s="146">
        <v>0</v>
      </c>
      <c r="E199" s="147">
        <v>0</v>
      </c>
      <c r="F199" s="114">
        <v>0</v>
      </c>
    </row>
    <row r="200" spans="1:6" ht="16.5" hidden="1" thickBot="1">
      <c r="A200" s="144">
        <v>190</v>
      </c>
      <c r="B200" s="110" t="s">
        <v>676</v>
      </c>
      <c r="C200" s="122" t="s">
        <v>780</v>
      </c>
      <c r="D200" s="146">
        <v>0</v>
      </c>
      <c r="E200" s="147">
        <v>0</v>
      </c>
      <c r="F200" s="114">
        <v>0</v>
      </c>
    </row>
    <row r="201" spans="1:6" ht="16.5" hidden="1" thickBot="1">
      <c r="A201" s="144">
        <v>191</v>
      </c>
      <c r="B201" s="110" t="s">
        <v>677</v>
      </c>
      <c r="C201" s="122" t="s">
        <v>781</v>
      </c>
      <c r="D201" s="146">
        <v>0</v>
      </c>
      <c r="E201" s="147">
        <v>0</v>
      </c>
      <c r="F201" s="114">
        <v>0</v>
      </c>
    </row>
    <row r="202" spans="1:6" ht="16.5" hidden="1" thickBot="1">
      <c r="A202" s="144">
        <v>192</v>
      </c>
      <c r="B202" s="110" t="s">
        <v>678</v>
      </c>
      <c r="C202" s="122" t="s">
        <v>782</v>
      </c>
      <c r="D202" s="146">
        <v>0</v>
      </c>
      <c r="E202" s="147">
        <v>0</v>
      </c>
      <c r="F202" s="114">
        <v>0</v>
      </c>
    </row>
    <row r="203" spans="1:6" ht="16.5" hidden="1" thickBot="1">
      <c r="A203" s="144">
        <v>193</v>
      </c>
      <c r="B203" s="110" t="s">
        <v>679</v>
      </c>
      <c r="C203" s="122" t="s">
        <v>783</v>
      </c>
      <c r="D203" s="146">
        <v>0</v>
      </c>
      <c r="E203" s="147">
        <v>0</v>
      </c>
      <c r="F203" s="114">
        <v>0</v>
      </c>
    </row>
    <row r="204" spans="1:6" ht="16.5" hidden="1" thickBot="1">
      <c r="A204" s="144">
        <v>194</v>
      </c>
      <c r="B204" s="110" t="s">
        <v>680</v>
      </c>
      <c r="C204" s="122" t="s">
        <v>451</v>
      </c>
      <c r="D204" s="146">
        <v>0</v>
      </c>
      <c r="E204" s="147">
        <v>0</v>
      </c>
      <c r="F204" s="114">
        <v>0</v>
      </c>
    </row>
    <row r="205" spans="1:6" ht="16.5" hidden="1" thickBot="1">
      <c r="A205" s="144">
        <v>195</v>
      </c>
      <c r="B205" s="110" t="s">
        <v>681</v>
      </c>
      <c r="C205" s="122" t="s">
        <v>452</v>
      </c>
      <c r="D205" s="146">
        <v>0</v>
      </c>
      <c r="E205" s="147">
        <v>0</v>
      </c>
      <c r="F205" s="114">
        <v>0</v>
      </c>
    </row>
    <row r="206" spans="1:6" ht="16.5" hidden="1" thickBot="1">
      <c r="A206" s="144">
        <v>196</v>
      </c>
      <c r="B206" s="110" t="s">
        <v>682</v>
      </c>
      <c r="C206" s="122" t="s">
        <v>453</v>
      </c>
      <c r="D206" s="146">
        <v>0</v>
      </c>
      <c r="E206" s="147">
        <v>0</v>
      </c>
      <c r="F206" s="114">
        <v>0</v>
      </c>
    </row>
    <row r="207" spans="1:6" ht="16.5" hidden="1" thickBot="1">
      <c r="A207" s="144">
        <v>197</v>
      </c>
      <c r="B207" s="110" t="s">
        <v>683</v>
      </c>
      <c r="C207" s="122" t="s">
        <v>454</v>
      </c>
      <c r="D207" s="146">
        <v>0</v>
      </c>
      <c r="E207" s="147">
        <v>0</v>
      </c>
      <c r="F207" s="114">
        <v>0</v>
      </c>
    </row>
    <row r="208" spans="1:6" ht="16.5" hidden="1" thickBot="1">
      <c r="A208" s="144">
        <v>198</v>
      </c>
      <c r="B208" s="110" t="s">
        <v>684</v>
      </c>
      <c r="C208" s="122" t="s">
        <v>455</v>
      </c>
      <c r="D208" s="146">
        <v>0</v>
      </c>
      <c r="E208" s="147">
        <v>0</v>
      </c>
      <c r="F208" s="114">
        <v>0</v>
      </c>
    </row>
    <row r="209" spans="1:6" ht="16.5" hidden="1" thickBot="1">
      <c r="A209" s="144">
        <v>199</v>
      </c>
      <c r="B209" s="110" t="s">
        <v>685</v>
      </c>
      <c r="C209" s="122" t="s">
        <v>456</v>
      </c>
      <c r="D209" s="146">
        <v>0</v>
      </c>
      <c r="E209" s="147">
        <v>0</v>
      </c>
      <c r="F209" s="114">
        <v>0</v>
      </c>
    </row>
    <row r="210" spans="1:6" ht="32.25" hidden="1" thickBot="1">
      <c r="A210" s="144">
        <v>200</v>
      </c>
      <c r="B210" s="110" t="s">
        <v>686</v>
      </c>
      <c r="C210" s="122" t="s">
        <v>784</v>
      </c>
      <c r="D210" s="146">
        <v>0</v>
      </c>
      <c r="E210" s="147">
        <v>0</v>
      </c>
      <c r="F210" s="114">
        <v>0</v>
      </c>
    </row>
    <row r="211" spans="1:6" ht="32.25" hidden="1" thickBot="1">
      <c r="A211" s="144">
        <v>201</v>
      </c>
      <c r="B211" s="110" t="s">
        <v>687</v>
      </c>
      <c r="C211" s="122" t="s">
        <v>785</v>
      </c>
      <c r="D211" s="146">
        <v>0</v>
      </c>
      <c r="E211" s="147">
        <v>0</v>
      </c>
      <c r="F211" s="114">
        <v>0</v>
      </c>
    </row>
    <row r="212" spans="1:6" ht="32.25" hidden="1" thickBot="1">
      <c r="A212" s="144">
        <v>202</v>
      </c>
      <c r="B212" s="110" t="s">
        <v>688</v>
      </c>
      <c r="C212" s="122" t="s">
        <v>786</v>
      </c>
      <c r="D212" s="146">
        <v>0</v>
      </c>
      <c r="E212" s="147">
        <v>0</v>
      </c>
      <c r="F212" s="114">
        <v>0</v>
      </c>
    </row>
    <row r="213" spans="1:6" ht="32.25" hidden="1" thickBot="1">
      <c r="A213" s="144">
        <v>203</v>
      </c>
      <c r="B213" s="110" t="s">
        <v>689</v>
      </c>
      <c r="C213" s="122" t="s">
        <v>787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690</v>
      </c>
      <c r="C214" s="122" t="s">
        <v>691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692</v>
      </c>
      <c r="C215" s="122" t="s">
        <v>693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694</v>
      </c>
      <c r="C216" s="122" t="s">
        <v>695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696</v>
      </c>
      <c r="C217" s="122" t="s">
        <v>697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698</v>
      </c>
      <c r="C218" s="122" t="s">
        <v>699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700</v>
      </c>
      <c r="C219" s="122" t="s">
        <v>701</v>
      </c>
      <c r="D219" s="146">
        <v>0</v>
      </c>
      <c r="E219" s="147">
        <v>0</v>
      </c>
      <c r="F219" s="114">
        <v>0</v>
      </c>
    </row>
    <row r="220" spans="1:6" ht="32.25" hidden="1" thickBot="1">
      <c r="A220" s="144">
        <v>210</v>
      </c>
      <c r="B220" s="110" t="s">
        <v>702</v>
      </c>
      <c r="C220" s="122" t="s">
        <v>703</v>
      </c>
      <c r="D220" s="146">
        <v>0</v>
      </c>
      <c r="E220" s="147">
        <v>0</v>
      </c>
      <c r="F220" s="114">
        <v>0</v>
      </c>
    </row>
    <row r="221" spans="1:6" ht="32.25" hidden="1" thickBot="1">
      <c r="A221" s="144">
        <v>211</v>
      </c>
      <c r="B221" s="110" t="s">
        <v>704</v>
      </c>
      <c r="C221" s="122" t="s">
        <v>705</v>
      </c>
      <c r="D221" s="146">
        <v>0</v>
      </c>
      <c r="E221" s="147">
        <v>0</v>
      </c>
      <c r="F221" s="114">
        <v>0</v>
      </c>
    </row>
    <row r="222" spans="1:6" ht="32.25" hidden="1" thickBot="1">
      <c r="A222" s="144">
        <v>212</v>
      </c>
      <c r="B222" s="110" t="s">
        <v>706</v>
      </c>
      <c r="C222" s="122" t="s">
        <v>707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708</v>
      </c>
      <c r="C223" s="122" t="s">
        <v>709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710</v>
      </c>
      <c r="C224" s="122" t="s">
        <v>711</v>
      </c>
      <c r="D224" s="146">
        <v>0</v>
      </c>
      <c r="E224" s="147">
        <v>0</v>
      </c>
      <c r="F224" s="114">
        <v>0</v>
      </c>
    </row>
    <row r="225" spans="1:6" ht="16.5" hidden="1" thickBot="1">
      <c r="A225" s="144">
        <v>215</v>
      </c>
      <c r="B225" s="110" t="s">
        <v>743</v>
      </c>
      <c r="C225" s="122" t="s">
        <v>788</v>
      </c>
      <c r="D225" s="146">
        <v>0</v>
      </c>
      <c r="E225" s="147">
        <v>0</v>
      </c>
      <c r="F225" s="114">
        <v>0</v>
      </c>
    </row>
    <row r="226" spans="1:6" ht="16.5" hidden="1" thickBot="1">
      <c r="A226" s="144">
        <v>216</v>
      </c>
      <c r="B226" s="110" t="s">
        <v>789</v>
      </c>
      <c r="C226" s="122" t="s">
        <v>790</v>
      </c>
      <c r="D226" s="146">
        <v>0</v>
      </c>
      <c r="E226" s="147">
        <v>0</v>
      </c>
      <c r="F226" s="114">
        <v>0</v>
      </c>
    </row>
    <row r="227" spans="1:6" ht="16.5" hidden="1" thickBot="1">
      <c r="A227" s="144">
        <v>217</v>
      </c>
      <c r="B227" s="110" t="s">
        <v>791</v>
      </c>
      <c r="C227" s="122" t="s">
        <v>792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940</v>
      </c>
      <c r="C228" s="122" t="s">
        <v>285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941</v>
      </c>
      <c r="C229" s="122" t="s">
        <v>286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942</v>
      </c>
      <c r="C230" s="122" t="s">
        <v>287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943</v>
      </c>
      <c r="C231" s="122" t="s">
        <v>944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945</v>
      </c>
      <c r="C232" s="122" t="s">
        <v>946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947</v>
      </c>
      <c r="C233" s="122" t="s">
        <v>948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949</v>
      </c>
      <c r="C234" s="122" t="s">
        <v>950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951</v>
      </c>
      <c r="C235" s="122" t="s">
        <v>952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953</v>
      </c>
      <c r="C236" s="122" t="s">
        <v>954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955</v>
      </c>
      <c r="C237" s="122" t="s">
        <v>288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956</v>
      </c>
      <c r="C238" s="122" t="s">
        <v>650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957</v>
      </c>
      <c r="C239" s="122" t="s">
        <v>651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958</v>
      </c>
      <c r="C240" s="122" t="s">
        <v>959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960</v>
      </c>
      <c r="C241" s="122" t="s">
        <v>961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962</v>
      </c>
      <c r="C242" s="122" t="s">
        <v>963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964</v>
      </c>
      <c r="C243" s="122" t="s">
        <v>965</v>
      </c>
      <c r="D243" s="146">
        <v>0</v>
      </c>
      <c r="E243" s="147">
        <v>0</v>
      </c>
      <c r="F243" s="114">
        <v>0</v>
      </c>
    </row>
    <row r="244" spans="1:6" ht="32.25" hidden="1" thickBot="1">
      <c r="A244" s="144">
        <v>234</v>
      </c>
      <c r="B244" s="110" t="s">
        <v>966</v>
      </c>
      <c r="C244" s="122" t="s">
        <v>967</v>
      </c>
      <c r="D244" s="146">
        <v>0</v>
      </c>
      <c r="E244" s="147">
        <v>0</v>
      </c>
      <c r="F244" s="114">
        <v>0</v>
      </c>
    </row>
    <row r="245" spans="1:6" ht="32.25" hidden="1" thickBot="1">
      <c r="A245" s="144">
        <v>235</v>
      </c>
      <c r="B245" s="110" t="s">
        <v>968</v>
      </c>
      <c r="C245" s="122" t="s">
        <v>969</v>
      </c>
      <c r="D245" s="146">
        <v>0</v>
      </c>
      <c r="E245" s="147">
        <v>0</v>
      </c>
      <c r="F245" s="114">
        <v>0</v>
      </c>
    </row>
    <row r="246" spans="1:6" ht="32.25" hidden="1" thickBot="1">
      <c r="A246" s="144">
        <v>236</v>
      </c>
      <c r="B246" s="110" t="s">
        <v>970</v>
      </c>
      <c r="C246" s="122" t="s">
        <v>971</v>
      </c>
      <c r="D246" s="146">
        <v>0</v>
      </c>
      <c r="E246" s="147">
        <v>0</v>
      </c>
      <c r="F246" s="114">
        <v>0</v>
      </c>
    </row>
    <row r="247" spans="1:6">
      <c r="A247" s="139">
        <v>237</v>
      </c>
      <c r="B247" s="140" t="s">
        <v>457</v>
      </c>
      <c r="C247" s="120" t="s">
        <v>130</v>
      </c>
      <c r="D247" s="111">
        <v>5</v>
      </c>
      <c r="E247" s="111">
        <v>0</v>
      </c>
      <c r="F247" s="112">
        <v>5</v>
      </c>
    </row>
    <row r="248" spans="1:6" ht="31.5" hidden="1">
      <c r="A248" s="144">
        <v>238</v>
      </c>
      <c r="B248" s="110" t="s">
        <v>468</v>
      </c>
      <c r="C248" s="122" t="s">
        <v>131</v>
      </c>
      <c r="D248" s="146">
        <v>0</v>
      </c>
      <c r="E248" s="147">
        <v>0</v>
      </c>
      <c r="F248" s="114">
        <v>0</v>
      </c>
    </row>
    <row r="249" spans="1:6" hidden="1">
      <c r="A249" s="144">
        <v>239</v>
      </c>
      <c r="B249" s="110" t="s">
        <v>469</v>
      </c>
      <c r="C249" s="122" t="s">
        <v>132</v>
      </c>
      <c r="D249" s="146">
        <v>0</v>
      </c>
      <c r="E249" s="147">
        <v>0</v>
      </c>
      <c r="F249" s="114">
        <v>0</v>
      </c>
    </row>
    <row r="250" spans="1:6" hidden="1">
      <c r="A250" s="144">
        <v>240</v>
      </c>
      <c r="B250" s="110" t="s">
        <v>470</v>
      </c>
      <c r="C250" s="122" t="s">
        <v>133</v>
      </c>
      <c r="D250" s="146">
        <v>0</v>
      </c>
      <c r="E250" s="147">
        <v>0</v>
      </c>
      <c r="F250" s="114">
        <v>0</v>
      </c>
    </row>
    <row r="251" spans="1:6" ht="31.5">
      <c r="A251" s="144">
        <v>241</v>
      </c>
      <c r="B251" s="110" t="s">
        <v>471</v>
      </c>
      <c r="C251" s="122" t="s">
        <v>134</v>
      </c>
      <c r="D251" s="146">
        <v>4</v>
      </c>
      <c r="E251" s="147">
        <v>0</v>
      </c>
      <c r="F251" s="114">
        <v>4</v>
      </c>
    </row>
    <row r="252" spans="1:6" ht="31.5" hidden="1">
      <c r="A252" s="144">
        <v>242</v>
      </c>
      <c r="B252" s="110" t="s">
        <v>472</v>
      </c>
      <c r="C252" s="122" t="s">
        <v>135</v>
      </c>
      <c r="D252" s="146">
        <v>0</v>
      </c>
      <c r="E252" s="147">
        <v>0</v>
      </c>
      <c r="F252" s="114">
        <v>0</v>
      </c>
    </row>
    <row r="253" spans="1:6" ht="32.25" thickBot="1">
      <c r="A253" s="144">
        <v>243</v>
      </c>
      <c r="B253" s="110" t="s">
        <v>473</v>
      </c>
      <c r="C253" s="122" t="s">
        <v>136</v>
      </c>
      <c r="D253" s="146">
        <v>1</v>
      </c>
      <c r="E253" s="147">
        <v>0</v>
      </c>
      <c r="F253" s="114">
        <v>1</v>
      </c>
    </row>
    <row r="254" spans="1:6" ht="32.25" hidden="1" thickBot="1">
      <c r="A254" s="144">
        <v>244</v>
      </c>
      <c r="B254" s="110" t="s">
        <v>474</v>
      </c>
      <c r="C254" s="122" t="s">
        <v>137</v>
      </c>
      <c r="D254" s="146">
        <v>0</v>
      </c>
      <c r="E254" s="147">
        <v>0</v>
      </c>
      <c r="F254" s="114">
        <v>0</v>
      </c>
    </row>
    <row r="255" spans="1:6" ht="32.25" hidden="1" thickBot="1">
      <c r="A255" s="144">
        <v>245</v>
      </c>
      <c r="B255" s="110" t="s">
        <v>475</v>
      </c>
      <c r="C255" s="122" t="s">
        <v>138</v>
      </c>
      <c r="D255" s="146">
        <v>0</v>
      </c>
      <c r="E255" s="147">
        <v>0</v>
      </c>
      <c r="F255" s="114">
        <v>0</v>
      </c>
    </row>
    <row r="256" spans="1:6" ht="32.25" hidden="1" thickBot="1">
      <c r="A256" s="144">
        <v>246</v>
      </c>
      <c r="B256" s="110" t="s">
        <v>476</v>
      </c>
      <c r="C256" s="122" t="s">
        <v>139</v>
      </c>
      <c r="D256" s="146">
        <v>0</v>
      </c>
      <c r="E256" s="147">
        <v>0</v>
      </c>
      <c r="F256" s="114">
        <v>0</v>
      </c>
    </row>
    <row r="257" spans="1:6" ht="16.5" hidden="1" thickBot="1">
      <c r="A257" s="144">
        <v>247</v>
      </c>
      <c r="B257" s="110" t="s">
        <v>477</v>
      </c>
      <c r="C257" s="122" t="s">
        <v>276</v>
      </c>
      <c r="D257" s="146">
        <v>0</v>
      </c>
      <c r="E257" s="147">
        <v>0</v>
      </c>
      <c r="F257" s="114">
        <v>0</v>
      </c>
    </row>
    <row r="258" spans="1:6">
      <c r="A258" s="144">
        <v>248</v>
      </c>
      <c r="B258" s="140" t="s">
        <v>458</v>
      </c>
      <c r="C258" s="120" t="s">
        <v>140</v>
      </c>
      <c r="D258" s="111">
        <v>1</v>
      </c>
      <c r="E258" s="111">
        <v>0</v>
      </c>
      <c r="F258" s="112">
        <v>1</v>
      </c>
    </row>
    <row r="259" spans="1:6" hidden="1">
      <c r="A259" s="144">
        <v>249</v>
      </c>
      <c r="B259" s="110" t="s">
        <v>478</v>
      </c>
      <c r="C259" s="122" t="s">
        <v>141</v>
      </c>
      <c r="D259" s="146">
        <v>0</v>
      </c>
      <c r="E259" s="147">
        <v>0</v>
      </c>
      <c r="F259" s="114">
        <v>0</v>
      </c>
    </row>
    <row r="260" spans="1:6" hidden="1">
      <c r="A260" s="144">
        <v>250</v>
      </c>
      <c r="B260" s="110" t="s">
        <v>479</v>
      </c>
      <c r="C260" s="122" t="s">
        <v>142</v>
      </c>
      <c r="D260" s="146">
        <v>0</v>
      </c>
      <c r="E260" s="147">
        <v>0</v>
      </c>
      <c r="F260" s="114">
        <v>0</v>
      </c>
    </row>
    <row r="261" spans="1:6" hidden="1">
      <c r="A261" s="144">
        <v>251</v>
      </c>
      <c r="B261" s="110" t="s">
        <v>480</v>
      </c>
      <c r="C261" s="122" t="s">
        <v>143</v>
      </c>
      <c r="D261" s="146">
        <v>0</v>
      </c>
      <c r="E261" s="147">
        <v>0</v>
      </c>
      <c r="F261" s="114">
        <v>0</v>
      </c>
    </row>
    <row r="262" spans="1:6" hidden="1">
      <c r="A262" s="144">
        <v>252</v>
      </c>
      <c r="B262" s="110" t="s">
        <v>481</v>
      </c>
      <c r="C262" s="122" t="s">
        <v>144</v>
      </c>
      <c r="D262" s="146">
        <v>0</v>
      </c>
      <c r="E262" s="147">
        <v>0</v>
      </c>
      <c r="F262" s="114">
        <v>0</v>
      </c>
    </row>
    <row r="263" spans="1:6" hidden="1">
      <c r="A263" s="144">
        <v>253</v>
      </c>
      <c r="B263" s="110" t="s">
        <v>482</v>
      </c>
      <c r="C263" s="122" t="s">
        <v>145</v>
      </c>
      <c r="D263" s="146">
        <v>0</v>
      </c>
      <c r="E263" s="147">
        <v>0</v>
      </c>
      <c r="F263" s="114">
        <v>0</v>
      </c>
    </row>
    <row r="264" spans="1:6" hidden="1">
      <c r="A264" s="144">
        <v>254</v>
      </c>
      <c r="B264" s="110" t="s">
        <v>483</v>
      </c>
      <c r="C264" s="122" t="s">
        <v>146</v>
      </c>
      <c r="D264" s="146">
        <v>0</v>
      </c>
      <c r="E264" s="147">
        <v>0</v>
      </c>
      <c r="F264" s="114">
        <v>0</v>
      </c>
    </row>
    <row r="265" spans="1:6" hidden="1">
      <c r="A265" s="144">
        <v>255</v>
      </c>
      <c r="B265" s="140" t="s">
        <v>484</v>
      </c>
      <c r="C265" s="120" t="s">
        <v>147</v>
      </c>
      <c r="D265" s="111">
        <v>0</v>
      </c>
      <c r="E265" s="111">
        <v>0</v>
      </c>
      <c r="F265" s="112">
        <v>0</v>
      </c>
    </row>
    <row r="266" spans="1:6" ht="16.5" thickBot="1">
      <c r="A266" s="144">
        <v>256</v>
      </c>
      <c r="B266" s="110" t="s">
        <v>485</v>
      </c>
      <c r="C266" s="122" t="s">
        <v>148</v>
      </c>
      <c r="D266" s="146">
        <v>1</v>
      </c>
      <c r="E266" s="147">
        <v>0</v>
      </c>
      <c r="F266" s="114">
        <v>1</v>
      </c>
    </row>
    <row r="267" spans="1:6" ht="16.5" hidden="1" thickBot="1">
      <c r="A267" s="144">
        <v>257</v>
      </c>
      <c r="B267" s="110" t="s">
        <v>793</v>
      </c>
      <c r="C267" s="122" t="s">
        <v>794</v>
      </c>
      <c r="D267" s="146">
        <v>0</v>
      </c>
      <c r="E267" s="147">
        <v>0</v>
      </c>
      <c r="F267" s="114">
        <v>0</v>
      </c>
    </row>
    <row r="268" spans="1:6" ht="16.5" hidden="1" thickBot="1">
      <c r="A268" s="144">
        <v>258</v>
      </c>
      <c r="B268" s="110" t="s">
        <v>972</v>
      </c>
      <c r="C268" s="122" t="s">
        <v>973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40" t="s">
        <v>459</v>
      </c>
      <c r="C269" s="120" t="s">
        <v>149</v>
      </c>
      <c r="D269" s="111">
        <v>0</v>
      </c>
      <c r="E269" s="111">
        <v>0</v>
      </c>
      <c r="F269" s="112">
        <v>0</v>
      </c>
    </row>
    <row r="270" spans="1:6" ht="16.5" hidden="1" thickBot="1">
      <c r="A270" s="144">
        <v>260</v>
      </c>
      <c r="B270" s="110" t="s">
        <v>486</v>
      </c>
      <c r="C270" s="122" t="s">
        <v>40</v>
      </c>
      <c r="D270" s="146">
        <v>0</v>
      </c>
      <c r="E270" s="147">
        <v>0</v>
      </c>
      <c r="F270" s="114">
        <v>0</v>
      </c>
    </row>
    <row r="271" spans="1:6" ht="16.5" hidden="1" thickBot="1">
      <c r="A271" s="144">
        <v>261</v>
      </c>
      <c r="B271" s="110" t="s">
        <v>487</v>
      </c>
      <c r="C271" s="122" t="s">
        <v>41</v>
      </c>
      <c r="D271" s="146">
        <v>0</v>
      </c>
      <c r="E271" s="147">
        <v>0</v>
      </c>
      <c r="F271" s="114">
        <v>0</v>
      </c>
    </row>
    <row r="272" spans="1:6" ht="16.5" hidden="1" thickBot="1">
      <c r="A272" s="144">
        <v>262</v>
      </c>
      <c r="B272" s="110" t="s">
        <v>488</v>
      </c>
      <c r="C272" s="122" t="s">
        <v>150</v>
      </c>
      <c r="D272" s="146">
        <v>0</v>
      </c>
      <c r="E272" s="147">
        <v>0</v>
      </c>
      <c r="F272" s="114">
        <v>0</v>
      </c>
    </row>
    <row r="273" spans="1:6" ht="16.5" hidden="1" thickBot="1">
      <c r="A273" s="144">
        <v>263</v>
      </c>
      <c r="B273" s="110" t="s">
        <v>489</v>
      </c>
      <c r="C273" s="122" t="s">
        <v>151</v>
      </c>
      <c r="D273" s="146">
        <v>0</v>
      </c>
      <c r="E273" s="147">
        <v>0</v>
      </c>
      <c r="F273" s="114">
        <v>0</v>
      </c>
    </row>
    <row r="274" spans="1:6">
      <c r="A274" s="144">
        <v>264</v>
      </c>
      <c r="B274" s="140" t="s">
        <v>460</v>
      </c>
      <c r="C274" s="120" t="s">
        <v>152</v>
      </c>
      <c r="D274" s="111">
        <v>21</v>
      </c>
      <c r="E274" s="111">
        <v>6</v>
      </c>
      <c r="F274" s="112">
        <v>27</v>
      </c>
    </row>
    <row r="275" spans="1:6" hidden="1">
      <c r="A275" s="144">
        <v>265</v>
      </c>
      <c r="B275" s="110" t="s">
        <v>490</v>
      </c>
      <c r="C275" s="122" t="s">
        <v>153</v>
      </c>
      <c r="D275" s="146">
        <v>0</v>
      </c>
      <c r="E275" s="147">
        <v>0</v>
      </c>
      <c r="F275" s="114">
        <v>0</v>
      </c>
    </row>
    <row r="276" spans="1:6" ht="31.5" hidden="1">
      <c r="A276" s="144">
        <v>266</v>
      </c>
      <c r="B276" s="110" t="s">
        <v>491</v>
      </c>
      <c r="C276" s="122" t="s">
        <v>154</v>
      </c>
      <c r="D276" s="146">
        <v>0</v>
      </c>
      <c r="E276" s="147">
        <v>0</v>
      </c>
      <c r="F276" s="114">
        <v>0</v>
      </c>
    </row>
    <row r="277" spans="1:6" ht="31.5" hidden="1">
      <c r="A277" s="144">
        <v>267</v>
      </c>
      <c r="B277" s="110" t="s">
        <v>492</v>
      </c>
      <c r="C277" s="122" t="s">
        <v>155</v>
      </c>
      <c r="D277" s="146">
        <v>0</v>
      </c>
      <c r="E277" s="147">
        <v>0</v>
      </c>
      <c r="F277" s="114">
        <v>0</v>
      </c>
    </row>
    <row r="278" spans="1:6">
      <c r="A278" s="144">
        <v>268</v>
      </c>
      <c r="B278" s="110" t="s">
        <v>712</v>
      </c>
      <c r="C278" s="122" t="s">
        <v>156</v>
      </c>
      <c r="D278" s="146">
        <v>20</v>
      </c>
      <c r="E278" s="147">
        <v>5</v>
      </c>
      <c r="F278" s="114">
        <v>25</v>
      </c>
    </row>
    <row r="279" spans="1:6">
      <c r="A279" s="144">
        <v>269</v>
      </c>
      <c r="B279" s="110" t="s">
        <v>493</v>
      </c>
      <c r="C279" s="122" t="s">
        <v>157</v>
      </c>
      <c r="D279" s="146">
        <v>1</v>
      </c>
      <c r="E279" s="147">
        <v>0</v>
      </c>
      <c r="F279" s="114">
        <v>1</v>
      </c>
    </row>
    <row r="280" spans="1:6" ht="16.5" thickBot="1">
      <c r="A280" s="144">
        <v>270</v>
      </c>
      <c r="B280" s="110" t="s">
        <v>494</v>
      </c>
      <c r="C280" s="122" t="s">
        <v>158</v>
      </c>
      <c r="D280" s="146">
        <v>0</v>
      </c>
      <c r="E280" s="147">
        <v>1</v>
      </c>
      <c r="F280" s="114">
        <v>1</v>
      </c>
    </row>
    <row r="281" spans="1:6">
      <c r="A281" s="144">
        <v>271</v>
      </c>
      <c r="B281" s="140" t="s">
        <v>461</v>
      </c>
      <c r="C281" s="120" t="s">
        <v>159</v>
      </c>
      <c r="D281" s="111">
        <v>5</v>
      </c>
      <c r="E281" s="111">
        <v>0</v>
      </c>
      <c r="F281" s="112">
        <v>5</v>
      </c>
    </row>
    <row r="282" spans="1:6" hidden="1">
      <c r="A282" s="144">
        <v>272</v>
      </c>
      <c r="B282" s="110" t="s">
        <v>495</v>
      </c>
      <c r="C282" s="122" t="s">
        <v>160</v>
      </c>
      <c r="D282" s="146">
        <v>0</v>
      </c>
      <c r="E282" s="147">
        <v>0</v>
      </c>
      <c r="F282" s="114">
        <v>0</v>
      </c>
    </row>
    <row r="283" spans="1:6">
      <c r="A283" s="144">
        <v>273</v>
      </c>
      <c r="B283" s="110" t="s">
        <v>496</v>
      </c>
      <c r="C283" s="122" t="s">
        <v>161</v>
      </c>
      <c r="D283" s="146">
        <v>4</v>
      </c>
      <c r="E283" s="147">
        <v>0</v>
      </c>
      <c r="F283" s="114">
        <v>4</v>
      </c>
    </row>
    <row r="284" spans="1:6" ht="16.5" thickBot="1">
      <c r="A284" s="144">
        <v>274</v>
      </c>
      <c r="B284" s="110" t="s">
        <v>497</v>
      </c>
      <c r="C284" s="122" t="s">
        <v>162</v>
      </c>
      <c r="D284" s="146">
        <v>1</v>
      </c>
      <c r="E284" s="147">
        <v>0</v>
      </c>
      <c r="F284" s="114">
        <v>1</v>
      </c>
    </row>
    <row r="285" spans="1:6" ht="16.5" hidden="1" thickBot="1">
      <c r="A285" s="144">
        <v>275</v>
      </c>
      <c r="B285" s="110" t="s">
        <v>498</v>
      </c>
      <c r="C285" s="122" t="s">
        <v>163</v>
      </c>
      <c r="D285" s="146">
        <v>0</v>
      </c>
      <c r="E285" s="147">
        <v>0</v>
      </c>
      <c r="F285" s="114">
        <v>0</v>
      </c>
    </row>
    <row r="286" spans="1:6">
      <c r="A286" s="144">
        <v>276</v>
      </c>
      <c r="B286" s="140" t="s">
        <v>462</v>
      </c>
      <c r="C286" s="120" t="s">
        <v>164</v>
      </c>
      <c r="D286" s="111">
        <v>29</v>
      </c>
      <c r="E286" s="111">
        <v>0</v>
      </c>
      <c r="F286" s="112">
        <v>29</v>
      </c>
    </row>
    <row r="287" spans="1:6">
      <c r="A287" s="144">
        <v>277</v>
      </c>
      <c r="B287" s="110" t="s">
        <v>499</v>
      </c>
      <c r="C287" s="122" t="s">
        <v>42</v>
      </c>
      <c r="D287" s="146">
        <v>6</v>
      </c>
      <c r="E287" s="147">
        <v>0</v>
      </c>
      <c r="F287" s="114">
        <v>6</v>
      </c>
    </row>
    <row r="288" spans="1:6" hidden="1">
      <c r="A288" s="144">
        <v>278</v>
      </c>
      <c r="B288" s="110" t="s">
        <v>500</v>
      </c>
      <c r="C288" s="122" t="s">
        <v>43</v>
      </c>
      <c r="D288" s="146">
        <v>0</v>
      </c>
      <c r="E288" s="147">
        <v>0</v>
      </c>
      <c r="F288" s="114">
        <v>0</v>
      </c>
    </row>
    <row r="289" spans="1:6" ht="16.5" thickBot="1">
      <c r="A289" s="144">
        <v>279</v>
      </c>
      <c r="B289" s="110" t="s">
        <v>501</v>
      </c>
      <c r="C289" s="122" t="s">
        <v>44</v>
      </c>
      <c r="D289" s="146">
        <v>23</v>
      </c>
      <c r="E289" s="147">
        <v>0</v>
      </c>
      <c r="F289" s="114">
        <v>23</v>
      </c>
    </row>
    <row r="290" spans="1:6" ht="16.5" hidden="1" thickBot="1">
      <c r="A290" s="144">
        <v>280</v>
      </c>
      <c r="B290" s="110" t="s">
        <v>502</v>
      </c>
      <c r="C290" s="122" t="s">
        <v>165</v>
      </c>
      <c r="D290" s="146">
        <v>0</v>
      </c>
      <c r="E290" s="147">
        <v>0</v>
      </c>
      <c r="F290" s="114">
        <v>0</v>
      </c>
    </row>
    <row r="291" spans="1:6" ht="16.5" hidden="1" thickBot="1">
      <c r="A291" s="144">
        <v>281</v>
      </c>
      <c r="B291" s="110" t="s">
        <v>503</v>
      </c>
      <c r="C291" s="122" t="s">
        <v>974</v>
      </c>
      <c r="D291" s="146">
        <v>0</v>
      </c>
      <c r="E291" s="147">
        <v>0</v>
      </c>
      <c r="F291" s="114">
        <v>0</v>
      </c>
    </row>
    <row r="292" spans="1:6" ht="16.5" hidden="1" thickBot="1">
      <c r="A292" s="144">
        <v>282</v>
      </c>
      <c r="B292" s="110" t="s">
        <v>504</v>
      </c>
      <c r="C292" s="122" t="s">
        <v>975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505</v>
      </c>
      <c r="C293" s="122" t="s">
        <v>976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506</v>
      </c>
      <c r="C294" s="122" t="s">
        <v>977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507</v>
      </c>
      <c r="C295" s="122" t="s">
        <v>978</v>
      </c>
      <c r="D295" s="146">
        <v>0</v>
      </c>
      <c r="E295" s="147">
        <v>0</v>
      </c>
      <c r="F295" s="114">
        <v>0</v>
      </c>
    </row>
    <row r="296" spans="1:6" ht="16.5" hidden="1" thickBot="1">
      <c r="A296" s="144">
        <v>286</v>
      </c>
      <c r="B296" s="110" t="s">
        <v>508</v>
      </c>
      <c r="C296" s="122" t="s">
        <v>979</v>
      </c>
      <c r="D296" s="146">
        <v>0</v>
      </c>
      <c r="E296" s="147">
        <v>0</v>
      </c>
      <c r="F296" s="114">
        <v>0</v>
      </c>
    </row>
    <row r="297" spans="1:6" ht="16.5" hidden="1" thickBot="1">
      <c r="A297" s="144">
        <v>287</v>
      </c>
      <c r="B297" s="110" t="s">
        <v>980</v>
      </c>
      <c r="C297" s="122" t="s">
        <v>981</v>
      </c>
      <c r="D297" s="146">
        <v>0</v>
      </c>
      <c r="E297" s="147">
        <v>0</v>
      </c>
      <c r="F297" s="114">
        <v>0</v>
      </c>
    </row>
    <row r="298" spans="1:6" ht="16.5" hidden="1" thickBot="1">
      <c r="A298" s="144">
        <v>288</v>
      </c>
      <c r="B298" s="110" t="s">
        <v>509</v>
      </c>
      <c r="C298" s="122" t="s">
        <v>982</v>
      </c>
      <c r="D298" s="146">
        <v>0</v>
      </c>
      <c r="E298" s="147">
        <v>0</v>
      </c>
      <c r="F298" s="114">
        <v>0</v>
      </c>
    </row>
    <row r="299" spans="1:6" ht="32.25" hidden="1" thickBot="1">
      <c r="A299" s="144">
        <v>289</v>
      </c>
      <c r="B299" s="110" t="s">
        <v>983</v>
      </c>
      <c r="C299" s="122" t="s">
        <v>984</v>
      </c>
      <c r="D299" s="146">
        <v>0</v>
      </c>
      <c r="E299" s="147">
        <v>0</v>
      </c>
      <c r="F299" s="114">
        <v>0</v>
      </c>
    </row>
    <row r="300" spans="1:6" ht="16.5" hidden="1" thickBot="1">
      <c r="A300" s="144">
        <v>290</v>
      </c>
      <c r="B300" s="110" t="s">
        <v>985</v>
      </c>
      <c r="C300" s="122" t="s">
        <v>986</v>
      </c>
      <c r="D300" s="146">
        <v>0</v>
      </c>
      <c r="E300" s="147">
        <v>0</v>
      </c>
      <c r="F300" s="114">
        <v>0</v>
      </c>
    </row>
    <row r="301" spans="1:6" ht="16.5" hidden="1" thickBot="1">
      <c r="A301" s="144">
        <v>291</v>
      </c>
      <c r="B301" s="110" t="s">
        <v>987</v>
      </c>
      <c r="C301" s="122" t="s">
        <v>988</v>
      </c>
      <c r="D301" s="146">
        <v>0</v>
      </c>
      <c r="E301" s="147">
        <v>0</v>
      </c>
      <c r="F301" s="114">
        <v>0</v>
      </c>
    </row>
    <row r="302" spans="1:6" ht="16.5" hidden="1" thickBot="1">
      <c r="A302" s="144">
        <v>292</v>
      </c>
      <c r="B302" s="110" t="s">
        <v>989</v>
      </c>
      <c r="C302" s="122" t="s">
        <v>990</v>
      </c>
      <c r="D302" s="146">
        <v>0</v>
      </c>
      <c r="E302" s="147">
        <v>0</v>
      </c>
      <c r="F302" s="114">
        <v>0</v>
      </c>
    </row>
    <row r="303" spans="1:6" ht="16.5" hidden="1" thickBot="1">
      <c r="A303" s="144">
        <v>293</v>
      </c>
      <c r="B303" s="110" t="s">
        <v>991</v>
      </c>
      <c r="C303" s="122" t="s">
        <v>992</v>
      </c>
      <c r="D303" s="146">
        <v>0</v>
      </c>
      <c r="E303" s="147">
        <v>0</v>
      </c>
      <c r="F303" s="114">
        <v>0</v>
      </c>
    </row>
    <row r="304" spans="1:6" ht="16.5" hidden="1" thickBot="1">
      <c r="A304" s="144">
        <v>294</v>
      </c>
      <c r="B304" s="140" t="s">
        <v>463</v>
      </c>
      <c r="C304" s="120" t="s">
        <v>166</v>
      </c>
      <c r="D304" s="111">
        <v>0</v>
      </c>
      <c r="E304" s="111">
        <v>0</v>
      </c>
      <c r="F304" s="112">
        <v>0</v>
      </c>
    </row>
    <row r="305" spans="1:6" ht="32.25" hidden="1" thickBot="1">
      <c r="A305" s="144">
        <v>295</v>
      </c>
      <c r="B305" s="110" t="s">
        <v>510</v>
      </c>
      <c r="C305" s="122" t="s">
        <v>45</v>
      </c>
      <c r="D305" s="146">
        <v>0</v>
      </c>
      <c r="E305" s="147">
        <v>0</v>
      </c>
      <c r="F305" s="114">
        <v>0</v>
      </c>
    </row>
    <row r="306" spans="1:6">
      <c r="A306" s="144">
        <v>296</v>
      </c>
      <c r="B306" s="140" t="s">
        <v>464</v>
      </c>
      <c r="C306" s="120" t="s">
        <v>167</v>
      </c>
      <c r="D306" s="111">
        <v>264</v>
      </c>
      <c r="E306" s="111">
        <v>161</v>
      </c>
      <c r="F306" s="112">
        <v>425</v>
      </c>
    </row>
    <row r="307" spans="1:6" ht="31.5">
      <c r="A307" s="144">
        <v>297</v>
      </c>
      <c r="B307" s="110" t="s">
        <v>511</v>
      </c>
      <c r="C307" s="122" t="s">
        <v>46</v>
      </c>
      <c r="D307" s="146">
        <v>3</v>
      </c>
      <c r="E307" s="147">
        <v>2</v>
      </c>
      <c r="F307" s="114">
        <v>5</v>
      </c>
    </row>
    <row r="308" spans="1:6" ht="31.5" hidden="1">
      <c r="A308" s="144">
        <v>298</v>
      </c>
      <c r="B308" s="110" t="s">
        <v>512</v>
      </c>
      <c r="C308" s="122" t="s">
        <v>47</v>
      </c>
      <c r="D308" s="146">
        <v>0</v>
      </c>
      <c r="E308" s="147">
        <v>0</v>
      </c>
      <c r="F308" s="114">
        <v>0</v>
      </c>
    </row>
    <row r="309" spans="1:6">
      <c r="A309" s="144">
        <v>299</v>
      </c>
      <c r="B309" s="110" t="s">
        <v>513</v>
      </c>
      <c r="C309" s="122" t="s">
        <v>48</v>
      </c>
      <c r="D309" s="146">
        <v>23</v>
      </c>
      <c r="E309" s="147">
        <v>3</v>
      </c>
      <c r="F309" s="114">
        <v>26</v>
      </c>
    </row>
    <row r="310" spans="1:6">
      <c r="A310" s="144">
        <v>300</v>
      </c>
      <c r="B310" s="110" t="s">
        <v>514</v>
      </c>
      <c r="C310" s="122" t="s">
        <v>49</v>
      </c>
      <c r="D310" s="146">
        <v>1</v>
      </c>
      <c r="E310" s="147">
        <v>0</v>
      </c>
      <c r="F310" s="114">
        <v>1</v>
      </c>
    </row>
    <row r="311" spans="1:6">
      <c r="A311" s="144">
        <v>301</v>
      </c>
      <c r="B311" s="110" t="s">
        <v>515</v>
      </c>
      <c r="C311" s="122" t="s">
        <v>993</v>
      </c>
      <c r="D311" s="146">
        <v>110</v>
      </c>
      <c r="E311" s="147">
        <v>0</v>
      </c>
      <c r="F311" s="114">
        <v>110</v>
      </c>
    </row>
    <row r="312" spans="1:6" ht="31.5">
      <c r="A312" s="144">
        <v>302</v>
      </c>
      <c r="B312" s="110" t="s">
        <v>516</v>
      </c>
      <c r="C312" s="122" t="s">
        <v>874</v>
      </c>
      <c r="D312" s="146">
        <v>81</v>
      </c>
      <c r="E312" s="147">
        <v>0</v>
      </c>
      <c r="F312" s="114">
        <v>81</v>
      </c>
    </row>
    <row r="313" spans="1:6" ht="31.5" hidden="1">
      <c r="A313" s="144">
        <v>303</v>
      </c>
      <c r="B313" s="110" t="s">
        <v>517</v>
      </c>
      <c r="C313" s="122" t="s">
        <v>875</v>
      </c>
      <c r="D313" s="146">
        <v>0</v>
      </c>
      <c r="E313" s="147">
        <v>0</v>
      </c>
      <c r="F313" s="114">
        <v>0</v>
      </c>
    </row>
    <row r="314" spans="1:6">
      <c r="A314" s="144">
        <v>304</v>
      </c>
      <c r="B314" s="110" t="s">
        <v>518</v>
      </c>
      <c r="C314" s="122" t="s">
        <v>994</v>
      </c>
      <c r="D314" s="146">
        <v>3</v>
      </c>
      <c r="E314" s="147">
        <v>0</v>
      </c>
      <c r="F314" s="114">
        <v>3</v>
      </c>
    </row>
    <row r="315" spans="1:6" hidden="1">
      <c r="A315" s="144">
        <v>305</v>
      </c>
      <c r="B315" s="110" t="s">
        <v>519</v>
      </c>
      <c r="C315" s="122" t="s">
        <v>995</v>
      </c>
      <c r="D315" s="146">
        <v>0</v>
      </c>
      <c r="E315" s="147">
        <v>0</v>
      </c>
      <c r="F315" s="114">
        <v>0</v>
      </c>
    </row>
    <row r="316" spans="1:6">
      <c r="A316" s="144">
        <v>306</v>
      </c>
      <c r="B316" s="110" t="s">
        <v>520</v>
      </c>
      <c r="C316" s="122" t="s">
        <v>168</v>
      </c>
      <c r="D316" s="146">
        <v>5</v>
      </c>
      <c r="E316" s="147">
        <v>155</v>
      </c>
      <c r="F316" s="114">
        <v>160</v>
      </c>
    </row>
    <row r="317" spans="1:6" ht="31.5" customHeight="1">
      <c r="A317" s="144">
        <v>307</v>
      </c>
      <c r="B317" s="110" t="s">
        <v>521</v>
      </c>
      <c r="C317" s="122" t="s">
        <v>169</v>
      </c>
      <c r="D317" s="146">
        <v>37</v>
      </c>
      <c r="E317" s="147">
        <v>0</v>
      </c>
      <c r="F317" s="114">
        <v>37</v>
      </c>
    </row>
    <row r="318" spans="1:6" ht="16.5" thickBot="1">
      <c r="A318" s="144">
        <v>308</v>
      </c>
      <c r="B318" s="110" t="s">
        <v>522</v>
      </c>
      <c r="C318" s="122" t="s">
        <v>744</v>
      </c>
      <c r="D318" s="146">
        <v>1</v>
      </c>
      <c r="E318" s="147">
        <v>1</v>
      </c>
      <c r="F318" s="114">
        <v>2</v>
      </c>
    </row>
    <row r="319" spans="1:6" ht="32.25" hidden="1" thickBot="1">
      <c r="A319" s="144">
        <v>309</v>
      </c>
      <c r="B319" s="110" t="s">
        <v>523</v>
      </c>
      <c r="C319" s="122" t="s">
        <v>996</v>
      </c>
      <c r="D319" s="146">
        <v>0</v>
      </c>
      <c r="E319" s="147">
        <v>0</v>
      </c>
      <c r="F319" s="114">
        <v>0</v>
      </c>
    </row>
    <row r="320" spans="1:6" ht="32.25" hidden="1" thickBot="1">
      <c r="A320" s="144">
        <v>310</v>
      </c>
      <c r="B320" s="110" t="s">
        <v>524</v>
      </c>
      <c r="C320" s="122" t="s">
        <v>745</v>
      </c>
      <c r="D320" s="146">
        <v>0</v>
      </c>
      <c r="E320" s="147">
        <v>0</v>
      </c>
      <c r="F320" s="114">
        <v>0</v>
      </c>
    </row>
    <row r="321" spans="1:6" ht="16.5" hidden="1" thickBot="1">
      <c r="A321" s="144">
        <v>311</v>
      </c>
      <c r="B321" s="140" t="s">
        <v>465</v>
      </c>
      <c r="C321" s="120" t="s">
        <v>170</v>
      </c>
      <c r="D321" s="111">
        <v>0</v>
      </c>
      <c r="E321" s="111">
        <v>0</v>
      </c>
      <c r="F321" s="112">
        <v>0</v>
      </c>
    </row>
    <row r="322" spans="1:6" ht="16.5" hidden="1" thickBot="1">
      <c r="A322" s="144">
        <v>312</v>
      </c>
      <c r="B322" s="110" t="s">
        <v>525</v>
      </c>
      <c r="C322" s="122" t="s">
        <v>171</v>
      </c>
      <c r="D322" s="146">
        <v>0</v>
      </c>
      <c r="E322" s="147">
        <v>0</v>
      </c>
      <c r="F322" s="114">
        <v>0</v>
      </c>
    </row>
    <row r="323" spans="1:6" ht="32.25" hidden="1" thickBot="1">
      <c r="A323" s="144">
        <v>313</v>
      </c>
      <c r="B323" s="110" t="s">
        <v>526</v>
      </c>
      <c r="C323" s="122" t="s">
        <v>172</v>
      </c>
      <c r="D323" s="146">
        <v>0</v>
      </c>
      <c r="E323" s="147">
        <v>0</v>
      </c>
      <c r="F323" s="114">
        <v>0</v>
      </c>
    </row>
    <row r="324" spans="1:6" ht="32.25" hidden="1" thickBot="1">
      <c r="A324" s="144">
        <v>314</v>
      </c>
      <c r="B324" s="110" t="s">
        <v>527</v>
      </c>
      <c r="C324" s="122" t="s">
        <v>173</v>
      </c>
      <c r="D324" s="146">
        <v>0</v>
      </c>
      <c r="E324" s="147">
        <v>0</v>
      </c>
      <c r="F324" s="114">
        <v>0</v>
      </c>
    </row>
    <row r="325" spans="1:6" ht="32.25" hidden="1" thickBot="1">
      <c r="A325" s="144">
        <v>315</v>
      </c>
      <c r="B325" s="110" t="s">
        <v>528</v>
      </c>
      <c r="C325" s="122" t="s">
        <v>174</v>
      </c>
      <c r="D325" s="146">
        <v>0</v>
      </c>
      <c r="E325" s="147">
        <v>0</v>
      </c>
      <c r="F325" s="114">
        <v>0</v>
      </c>
    </row>
    <row r="326" spans="1:6" ht="32.25" hidden="1" thickBot="1">
      <c r="A326" s="144">
        <v>316</v>
      </c>
      <c r="B326" s="110" t="s">
        <v>529</v>
      </c>
      <c r="C326" s="122" t="s">
        <v>175</v>
      </c>
      <c r="D326" s="146">
        <v>0</v>
      </c>
      <c r="E326" s="147">
        <v>0</v>
      </c>
      <c r="F326" s="114">
        <v>0</v>
      </c>
    </row>
    <row r="327" spans="1:6">
      <c r="A327" s="144">
        <v>317</v>
      </c>
      <c r="B327" s="140" t="s">
        <v>466</v>
      </c>
      <c r="C327" s="120" t="s">
        <v>176</v>
      </c>
      <c r="D327" s="111">
        <v>26</v>
      </c>
      <c r="E327" s="111">
        <v>0</v>
      </c>
      <c r="F327" s="112">
        <v>26</v>
      </c>
    </row>
    <row r="328" spans="1:6" hidden="1">
      <c r="A328" s="144">
        <v>318</v>
      </c>
      <c r="B328" s="110" t="s">
        <v>530</v>
      </c>
      <c r="C328" s="122" t="s">
        <v>177</v>
      </c>
      <c r="D328" s="146">
        <v>0</v>
      </c>
      <c r="E328" s="147">
        <v>0</v>
      </c>
      <c r="F328" s="114">
        <v>0</v>
      </c>
    </row>
    <row r="329" spans="1:6">
      <c r="A329" s="144">
        <v>319</v>
      </c>
      <c r="B329" s="110" t="s">
        <v>531</v>
      </c>
      <c r="C329" s="122" t="s">
        <v>178</v>
      </c>
      <c r="D329" s="146">
        <v>8</v>
      </c>
      <c r="E329" s="147">
        <v>0</v>
      </c>
      <c r="F329" s="114">
        <v>8</v>
      </c>
    </row>
    <row r="330" spans="1:6">
      <c r="A330" s="144">
        <v>320</v>
      </c>
      <c r="B330" s="110" t="s">
        <v>532</v>
      </c>
      <c r="C330" s="122" t="s">
        <v>997</v>
      </c>
      <c r="D330" s="146">
        <v>1</v>
      </c>
      <c r="E330" s="147">
        <v>0</v>
      </c>
      <c r="F330" s="114">
        <v>1</v>
      </c>
    </row>
    <row r="331" spans="1:6" ht="18" customHeight="1">
      <c r="A331" s="144">
        <v>321</v>
      </c>
      <c r="B331" s="110" t="s">
        <v>533</v>
      </c>
      <c r="C331" s="122" t="s">
        <v>179</v>
      </c>
      <c r="D331" s="146">
        <v>3</v>
      </c>
      <c r="E331" s="147">
        <v>0</v>
      </c>
      <c r="F331" s="114">
        <v>3</v>
      </c>
    </row>
    <row r="332" spans="1:6">
      <c r="A332" s="144">
        <v>322</v>
      </c>
      <c r="B332" s="110" t="s">
        <v>534</v>
      </c>
      <c r="C332" s="122" t="s">
        <v>180</v>
      </c>
      <c r="D332" s="146">
        <v>2</v>
      </c>
      <c r="E332" s="147">
        <v>0</v>
      </c>
      <c r="F332" s="114">
        <v>2</v>
      </c>
    </row>
    <row r="333" spans="1:6" ht="32.25" thickBot="1">
      <c r="A333" s="144">
        <v>323</v>
      </c>
      <c r="B333" s="110" t="s">
        <v>535</v>
      </c>
      <c r="C333" s="122" t="s">
        <v>181</v>
      </c>
      <c r="D333" s="146">
        <v>12</v>
      </c>
      <c r="E333" s="147">
        <v>0</v>
      </c>
      <c r="F333" s="114">
        <v>12</v>
      </c>
    </row>
    <row r="334" spans="1:6" ht="16.5" hidden="1" thickBot="1">
      <c r="A334" s="144">
        <v>324</v>
      </c>
      <c r="B334" s="110" t="s">
        <v>536</v>
      </c>
      <c r="C334" s="122" t="s">
        <v>182</v>
      </c>
      <c r="D334" s="146">
        <v>0</v>
      </c>
      <c r="E334" s="147">
        <v>0</v>
      </c>
      <c r="F334" s="114">
        <v>0</v>
      </c>
    </row>
    <row r="335" spans="1:6" ht="16.5" hidden="1" thickBot="1">
      <c r="A335" s="144">
        <v>325</v>
      </c>
      <c r="B335" s="110" t="s">
        <v>537</v>
      </c>
      <c r="C335" s="122" t="s">
        <v>231</v>
      </c>
      <c r="D335" s="146">
        <v>0</v>
      </c>
      <c r="E335" s="147">
        <v>0</v>
      </c>
      <c r="F335" s="114">
        <v>0</v>
      </c>
    </row>
    <row r="336" spans="1:6" ht="16.5" hidden="1" thickBot="1">
      <c r="A336" s="144">
        <v>326</v>
      </c>
      <c r="B336" s="110" t="s">
        <v>538</v>
      </c>
      <c r="C336" s="122" t="s">
        <v>183</v>
      </c>
      <c r="D336" s="146">
        <v>0</v>
      </c>
      <c r="E336" s="147">
        <v>0</v>
      </c>
      <c r="F336" s="114">
        <v>0</v>
      </c>
    </row>
    <row r="337" spans="1:6" ht="16.5" hidden="1" thickBot="1">
      <c r="A337" s="144">
        <v>327</v>
      </c>
      <c r="B337" s="110" t="s">
        <v>539</v>
      </c>
      <c r="C337" s="122" t="s">
        <v>998</v>
      </c>
      <c r="D337" s="146">
        <v>0</v>
      </c>
      <c r="E337" s="147">
        <v>0</v>
      </c>
      <c r="F337" s="114">
        <v>0</v>
      </c>
    </row>
    <row r="338" spans="1:6" ht="16.5" hidden="1" thickBot="1">
      <c r="A338" s="144">
        <v>328</v>
      </c>
      <c r="B338" s="110" t="s">
        <v>540</v>
      </c>
      <c r="C338" s="122" t="s">
        <v>999</v>
      </c>
      <c r="D338" s="146">
        <v>0</v>
      </c>
      <c r="E338" s="147">
        <v>0</v>
      </c>
      <c r="F338" s="114">
        <v>0</v>
      </c>
    </row>
    <row r="339" spans="1:6" ht="16.5" hidden="1" thickBot="1">
      <c r="A339" s="144">
        <v>329</v>
      </c>
      <c r="B339" s="110" t="s">
        <v>541</v>
      </c>
      <c r="C339" s="122" t="s">
        <v>1000</v>
      </c>
      <c r="D339" s="146">
        <v>0</v>
      </c>
      <c r="E339" s="147">
        <v>0</v>
      </c>
      <c r="F339" s="114">
        <v>0</v>
      </c>
    </row>
    <row r="340" spans="1:6" ht="16.5" hidden="1" thickBot="1">
      <c r="A340" s="144">
        <v>330</v>
      </c>
      <c r="B340" s="110" t="s">
        <v>542</v>
      </c>
      <c r="C340" s="122" t="s">
        <v>1001</v>
      </c>
      <c r="D340" s="146">
        <v>0</v>
      </c>
      <c r="E340" s="147">
        <v>0</v>
      </c>
      <c r="F340" s="114">
        <v>0</v>
      </c>
    </row>
    <row r="341" spans="1:6">
      <c r="A341" s="144">
        <v>331</v>
      </c>
      <c r="B341" s="140" t="s">
        <v>467</v>
      </c>
      <c r="C341" s="120" t="s">
        <v>184</v>
      </c>
      <c r="D341" s="111">
        <v>80</v>
      </c>
      <c r="E341" s="111">
        <v>6</v>
      </c>
      <c r="F341" s="112">
        <v>86</v>
      </c>
    </row>
    <row r="342" spans="1:6">
      <c r="A342" s="144">
        <v>332</v>
      </c>
      <c r="B342" s="110" t="s">
        <v>543</v>
      </c>
      <c r="C342" s="122" t="s">
        <v>50</v>
      </c>
      <c r="D342" s="146">
        <v>27</v>
      </c>
      <c r="E342" s="147">
        <v>6</v>
      </c>
      <c r="F342" s="114">
        <v>33</v>
      </c>
    </row>
    <row r="343" spans="1:6">
      <c r="A343" s="144">
        <v>333</v>
      </c>
      <c r="B343" s="110" t="s">
        <v>544</v>
      </c>
      <c r="C343" s="122" t="s">
        <v>230</v>
      </c>
      <c r="D343" s="146">
        <v>5</v>
      </c>
      <c r="E343" s="147">
        <v>0</v>
      </c>
      <c r="F343" s="114">
        <v>5</v>
      </c>
    </row>
    <row r="344" spans="1:6" ht="31.5" hidden="1">
      <c r="A344" s="144">
        <v>334</v>
      </c>
      <c r="B344" s="110" t="s">
        <v>545</v>
      </c>
      <c r="C344" s="122" t="s">
        <v>51</v>
      </c>
      <c r="D344" s="146">
        <v>0</v>
      </c>
      <c r="E344" s="147">
        <v>0</v>
      </c>
      <c r="F344" s="114">
        <v>0</v>
      </c>
    </row>
    <row r="345" spans="1:6">
      <c r="A345" s="144">
        <v>335</v>
      </c>
      <c r="B345" s="110" t="s">
        <v>546</v>
      </c>
      <c r="C345" s="122" t="s">
        <v>52</v>
      </c>
      <c r="D345" s="146">
        <v>5</v>
      </c>
      <c r="E345" s="147">
        <v>0</v>
      </c>
      <c r="F345" s="114">
        <v>5</v>
      </c>
    </row>
    <row r="346" spans="1:6" ht="31.5">
      <c r="A346" s="144">
        <v>336</v>
      </c>
      <c r="B346" s="110" t="s">
        <v>547</v>
      </c>
      <c r="C346" s="122" t="s">
        <v>185</v>
      </c>
      <c r="D346" s="146">
        <v>6</v>
      </c>
      <c r="E346" s="147">
        <v>0</v>
      </c>
      <c r="F346" s="114">
        <v>6</v>
      </c>
    </row>
    <row r="347" spans="1:6" hidden="1">
      <c r="A347" s="144">
        <v>337</v>
      </c>
      <c r="B347" s="110" t="s">
        <v>548</v>
      </c>
      <c r="C347" s="122" t="s">
        <v>186</v>
      </c>
      <c r="D347" s="146">
        <v>0</v>
      </c>
      <c r="E347" s="147">
        <v>0</v>
      </c>
      <c r="F347" s="114">
        <v>0</v>
      </c>
    </row>
    <row r="348" spans="1:6" hidden="1">
      <c r="A348" s="144">
        <v>338</v>
      </c>
      <c r="B348" s="110" t="s">
        <v>549</v>
      </c>
      <c r="C348" s="122" t="s">
        <v>187</v>
      </c>
      <c r="D348" s="146">
        <v>0</v>
      </c>
      <c r="E348" s="147">
        <v>0</v>
      </c>
      <c r="F348" s="114">
        <v>0</v>
      </c>
    </row>
    <row r="349" spans="1:6" hidden="1">
      <c r="A349" s="144">
        <v>339</v>
      </c>
      <c r="B349" s="110" t="s">
        <v>550</v>
      </c>
      <c r="C349" s="122" t="s">
        <v>188</v>
      </c>
      <c r="D349" s="146">
        <v>0</v>
      </c>
      <c r="E349" s="147">
        <v>0</v>
      </c>
      <c r="F349" s="114">
        <v>0</v>
      </c>
    </row>
    <row r="350" spans="1:6" hidden="1">
      <c r="A350" s="144">
        <v>340</v>
      </c>
      <c r="B350" s="110" t="s">
        <v>551</v>
      </c>
      <c r="C350" s="122" t="s">
        <v>189</v>
      </c>
      <c r="D350" s="146">
        <v>0</v>
      </c>
      <c r="E350" s="147">
        <v>0</v>
      </c>
      <c r="F350" s="114">
        <v>0</v>
      </c>
    </row>
    <row r="351" spans="1:6">
      <c r="A351" s="144">
        <v>341</v>
      </c>
      <c r="B351" s="110" t="s">
        <v>552</v>
      </c>
      <c r="C351" s="122" t="s">
        <v>190</v>
      </c>
      <c r="D351" s="146">
        <v>1</v>
      </c>
      <c r="E351" s="147">
        <v>0</v>
      </c>
      <c r="F351" s="114">
        <v>1</v>
      </c>
    </row>
    <row r="352" spans="1:6" ht="16.5" thickBot="1">
      <c r="A352" s="144">
        <v>342</v>
      </c>
      <c r="B352" s="110" t="s">
        <v>553</v>
      </c>
      <c r="C352" s="122" t="s">
        <v>191</v>
      </c>
      <c r="D352" s="146">
        <v>36</v>
      </c>
      <c r="E352" s="147">
        <v>0</v>
      </c>
      <c r="F352" s="114">
        <v>36</v>
      </c>
    </row>
    <row r="353" spans="1:6" ht="16.5" hidden="1" thickBot="1">
      <c r="A353" s="144">
        <v>343</v>
      </c>
      <c r="B353" s="110" t="s">
        <v>554</v>
      </c>
      <c r="C353" s="122" t="s">
        <v>192</v>
      </c>
      <c r="D353" s="146">
        <v>0</v>
      </c>
      <c r="E353" s="147">
        <v>0</v>
      </c>
      <c r="F353" s="114">
        <v>0</v>
      </c>
    </row>
    <row r="354" spans="1:6" ht="16.5" hidden="1" thickBot="1">
      <c r="A354" s="144">
        <v>344</v>
      </c>
      <c r="B354" s="110" t="s">
        <v>555</v>
      </c>
      <c r="C354" s="122" t="s">
        <v>193</v>
      </c>
      <c r="D354" s="146">
        <v>0</v>
      </c>
      <c r="E354" s="147">
        <v>0</v>
      </c>
      <c r="F354" s="114">
        <v>0</v>
      </c>
    </row>
    <row r="355" spans="1:6" ht="16.5" hidden="1" thickBot="1">
      <c r="A355" s="144">
        <v>345</v>
      </c>
      <c r="B355" s="110" t="s">
        <v>556</v>
      </c>
      <c r="C355" s="122" t="s">
        <v>194</v>
      </c>
      <c r="D355" s="146">
        <v>0</v>
      </c>
      <c r="E355" s="147">
        <v>0</v>
      </c>
      <c r="F355" s="114">
        <v>0</v>
      </c>
    </row>
    <row r="356" spans="1:6" ht="16.5" hidden="1" thickBot="1">
      <c r="A356" s="144">
        <v>346</v>
      </c>
      <c r="B356" s="110" t="s">
        <v>557</v>
      </c>
      <c r="C356" s="122" t="s">
        <v>195</v>
      </c>
      <c r="D356" s="146">
        <v>0</v>
      </c>
      <c r="E356" s="147">
        <v>0</v>
      </c>
      <c r="F356" s="114">
        <v>0</v>
      </c>
    </row>
    <row r="357" spans="1:6" ht="16.5" hidden="1" thickBot="1">
      <c r="A357" s="144">
        <v>347</v>
      </c>
      <c r="B357" s="110" t="s">
        <v>876</v>
      </c>
      <c r="C357" s="122" t="s">
        <v>877</v>
      </c>
      <c r="D357" s="146">
        <v>0</v>
      </c>
      <c r="E357" s="147">
        <v>0</v>
      </c>
      <c r="F357" s="114">
        <v>0</v>
      </c>
    </row>
    <row r="358" spans="1:6">
      <c r="A358" s="144">
        <v>348</v>
      </c>
      <c r="B358" s="140" t="s">
        <v>558</v>
      </c>
      <c r="C358" s="120" t="s">
        <v>196</v>
      </c>
      <c r="D358" s="111">
        <v>119</v>
      </c>
      <c r="E358" s="111">
        <v>6</v>
      </c>
      <c r="F358" s="112">
        <v>125</v>
      </c>
    </row>
    <row r="359" spans="1:6" hidden="1">
      <c r="A359" s="144">
        <v>349</v>
      </c>
      <c r="B359" s="110" t="s">
        <v>559</v>
      </c>
      <c r="C359" s="122" t="s">
        <v>53</v>
      </c>
      <c r="D359" s="146">
        <v>0</v>
      </c>
      <c r="E359" s="147">
        <v>0</v>
      </c>
      <c r="F359" s="114">
        <v>0</v>
      </c>
    </row>
    <row r="360" spans="1:6">
      <c r="A360" s="144">
        <v>350</v>
      </c>
      <c r="B360" s="110" t="s">
        <v>560</v>
      </c>
      <c r="C360" s="122" t="s">
        <v>878</v>
      </c>
      <c r="D360" s="146">
        <v>7</v>
      </c>
      <c r="E360" s="147">
        <v>0</v>
      </c>
      <c r="F360" s="114">
        <v>7</v>
      </c>
    </row>
    <row r="361" spans="1:6">
      <c r="A361" s="144">
        <v>351</v>
      </c>
      <c r="B361" s="110" t="s">
        <v>561</v>
      </c>
      <c r="C361" s="122" t="s">
        <v>879</v>
      </c>
      <c r="D361" s="146">
        <v>61</v>
      </c>
      <c r="E361" s="147">
        <v>4</v>
      </c>
      <c r="F361" s="114">
        <v>65</v>
      </c>
    </row>
    <row r="362" spans="1:6" hidden="1">
      <c r="A362" s="144">
        <v>352</v>
      </c>
      <c r="B362" s="110" t="s">
        <v>562</v>
      </c>
      <c r="C362" s="122" t="s">
        <v>880</v>
      </c>
      <c r="D362" s="146">
        <v>0</v>
      </c>
      <c r="E362" s="147">
        <v>0</v>
      </c>
      <c r="F362" s="114">
        <v>0</v>
      </c>
    </row>
    <row r="363" spans="1:6">
      <c r="A363" s="144">
        <v>353</v>
      </c>
      <c r="B363" s="110" t="s">
        <v>563</v>
      </c>
      <c r="C363" s="122" t="s">
        <v>881</v>
      </c>
      <c r="D363" s="146">
        <v>8</v>
      </c>
      <c r="E363" s="147">
        <v>0</v>
      </c>
      <c r="F363" s="114">
        <v>8</v>
      </c>
    </row>
    <row r="364" spans="1:6" hidden="1">
      <c r="A364" s="144">
        <v>354</v>
      </c>
      <c r="B364" s="110" t="s">
        <v>564</v>
      </c>
      <c r="C364" s="122" t="s">
        <v>197</v>
      </c>
      <c r="D364" s="146">
        <v>0</v>
      </c>
      <c r="E364" s="147">
        <v>0</v>
      </c>
      <c r="F364" s="114">
        <v>0</v>
      </c>
    </row>
    <row r="365" spans="1:6" hidden="1">
      <c r="A365" s="144">
        <v>355</v>
      </c>
      <c r="B365" s="110" t="s">
        <v>565</v>
      </c>
      <c r="C365" s="122" t="s">
        <v>198</v>
      </c>
      <c r="D365" s="146">
        <v>0</v>
      </c>
      <c r="E365" s="147">
        <v>0</v>
      </c>
      <c r="F365" s="114">
        <v>0</v>
      </c>
    </row>
    <row r="366" spans="1:6" hidden="1">
      <c r="A366" s="144">
        <v>356</v>
      </c>
      <c r="B366" s="110" t="s">
        <v>566</v>
      </c>
      <c r="C366" s="122" t="s">
        <v>199</v>
      </c>
      <c r="D366" s="146">
        <v>0</v>
      </c>
      <c r="E366" s="147">
        <v>0</v>
      </c>
      <c r="F366" s="114">
        <v>0</v>
      </c>
    </row>
    <row r="367" spans="1:6" hidden="1">
      <c r="A367" s="144">
        <v>357</v>
      </c>
      <c r="B367" s="110" t="s">
        <v>567</v>
      </c>
      <c r="C367" s="122" t="s">
        <v>882</v>
      </c>
      <c r="D367" s="146">
        <v>0</v>
      </c>
      <c r="E367" s="147">
        <v>0</v>
      </c>
      <c r="F367" s="114">
        <v>0</v>
      </c>
    </row>
    <row r="368" spans="1:6" hidden="1">
      <c r="A368" s="144">
        <v>358</v>
      </c>
      <c r="B368" s="110" t="s">
        <v>568</v>
      </c>
      <c r="C368" s="122" t="s">
        <v>883</v>
      </c>
      <c r="D368" s="146">
        <v>0</v>
      </c>
      <c r="E368" s="147">
        <v>0</v>
      </c>
      <c r="F368" s="114">
        <v>0</v>
      </c>
    </row>
    <row r="369" spans="1:6" ht="31.5">
      <c r="A369" s="144">
        <v>359</v>
      </c>
      <c r="B369" s="110" t="s">
        <v>569</v>
      </c>
      <c r="C369" s="122" t="s">
        <v>1002</v>
      </c>
      <c r="D369" s="146">
        <v>1</v>
      </c>
      <c r="E369" s="147">
        <v>0</v>
      </c>
      <c r="F369" s="114">
        <v>1</v>
      </c>
    </row>
    <row r="370" spans="1:6">
      <c r="A370" s="144">
        <v>360</v>
      </c>
      <c r="B370" s="110" t="s">
        <v>570</v>
      </c>
      <c r="C370" s="122" t="s">
        <v>200</v>
      </c>
      <c r="D370" s="146">
        <v>34</v>
      </c>
      <c r="E370" s="147">
        <v>1</v>
      </c>
      <c r="F370" s="114">
        <v>35</v>
      </c>
    </row>
    <row r="371" spans="1:6" hidden="1">
      <c r="A371" s="144">
        <v>361</v>
      </c>
      <c r="B371" s="110" t="s">
        <v>571</v>
      </c>
      <c r="C371" s="122" t="s">
        <v>746</v>
      </c>
      <c r="D371" s="146">
        <v>0</v>
      </c>
      <c r="E371" s="147">
        <v>0</v>
      </c>
      <c r="F371" s="114">
        <v>0</v>
      </c>
    </row>
    <row r="372" spans="1:6" hidden="1">
      <c r="A372" s="144">
        <v>362</v>
      </c>
      <c r="B372" s="110" t="s">
        <v>572</v>
      </c>
      <c r="C372" s="122" t="s">
        <v>747</v>
      </c>
      <c r="D372" s="146">
        <v>0</v>
      </c>
      <c r="E372" s="147">
        <v>0</v>
      </c>
      <c r="F372" s="114">
        <v>0</v>
      </c>
    </row>
    <row r="373" spans="1:6" hidden="1">
      <c r="A373" s="144">
        <v>363</v>
      </c>
      <c r="B373" s="110" t="s">
        <v>573</v>
      </c>
      <c r="C373" s="122" t="s">
        <v>748</v>
      </c>
      <c r="D373" s="146">
        <v>0</v>
      </c>
      <c r="E373" s="147">
        <v>0</v>
      </c>
      <c r="F373" s="114">
        <v>0</v>
      </c>
    </row>
    <row r="374" spans="1:6" ht="31.5">
      <c r="A374" s="144">
        <v>364</v>
      </c>
      <c r="B374" s="110" t="s">
        <v>574</v>
      </c>
      <c r="C374" s="122" t="s">
        <v>54</v>
      </c>
      <c r="D374" s="146">
        <v>5</v>
      </c>
      <c r="E374" s="147">
        <v>0</v>
      </c>
      <c r="F374" s="114">
        <v>5</v>
      </c>
    </row>
    <row r="375" spans="1:6" ht="31.5">
      <c r="A375" s="144">
        <v>365</v>
      </c>
      <c r="B375" s="110" t="s">
        <v>575</v>
      </c>
      <c r="C375" s="122" t="s">
        <v>713</v>
      </c>
      <c r="D375" s="146">
        <v>1</v>
      </c>
      <c r="E375" s="147">
        <v>0</v>
      </c>
      <c r="F375" s="114">
        <v>1</v>
      </c>
    </row>
    <row r="376" spans="1:6" ht="16.5" thickBot="1">
      <c r="A376" s="144">
        <v>366</v>
      </c>
      <c r="B376" s="110" t="s">
        <v>576</v>
      </c>
      <c r="C376" s="122" t="s">
        <v>55</v>
      </c>
      <c r="D376" s="146">
        <v>2</v>
      </c>
      <c r="E376" s="147">
        <v>1</v>
      </c>
      <c r="F376" s="114">
        <v>3</v>
      </c>
    </row>
    <row r="377" spans="1:6" ht="16.5" hidden="1" thickBot="1">
      <c r="A377" s="144">
        <v>367</v>
      </c>
      <c r="B377" s="110" t="s">
        <v>577</v>
      </c>
      <c r="C377" s="122" t="s">
        <v>201</v>
      </c>
      <c r="D377" s="146">
        <v>0</v>
      </c>
      <c r="E377" s="147">
        <v>0</v>
      </c>
      <c r="F377" s="114">
        <v>0</v>
      </c>
    </row>
    <row r="378" spans="1:6" ht="16.5" hidden="1" thickBot="1">
      <c r="A378" s="144">
        <v>368</v>
      </c>
      <c r="B378" s="140" t="s">
        <v>578</v>
      </c>
      <c r="C378" s="120" t="s">
        <v>202</v>
      </c>
      <c r="D378" s="111">
        <v>0</v>
      </c>
      <c r="E378" s="111">
        <v>0</v>
      </c>
      <c r="F378" s="112">
        <v>0</v>
      </c>
    </row>
    <row r="379" spans="1:6" ht="16.5" hidden="1" thickBot="1">
      <c r="A379" s="144">
        <v>369</v>
      </c>
      <c r="B379" s="110" t="s">
        <v>579</v>
      </c>
      <c r="C379" s="122" t="s">
        <v>1003</v>
      </c>
      <c r="D379" s="146">
        <v>0</v>
      </c>
      <c r="E379" s="147">
        <v>0</v>
      </c>
      <c r="F379" s="114">
        <v>0</v>
      </c>
    </row>
    <row r="380" spans="1:6" ht="16.5" hidden="1" thickBot="1">
      <c r="A380" s="144">
        <v>370</v>
      </c>
      <c r="B380" s="110" t="s">
        <v>580</v>
      </c>
      <c r="C380" s="122" t="s">
        <v>1004</v>
      </c>
      <c r="D380" s="146">
        <v>0</v>
      </c>
      <c r="E380" s="147">
        <v>0</v>
      </c>
      <c r="F380" s="114">
        <v>0</v>
      </c>
    </row>
    <row r="381" spans="1:6" ht="16.5" hidden="1" thickBot="1">
      <c r="A381" s="144">
        <v>371</v>
      </c>
      <c r="B381" s="110" t="s">
        <v>581</v>
      </c>
      <c r="C381" s="122" t="s">
        <v>1005</v>
      </c>
      <c r="D381" s="146">
        <v>0</v>
      </c>
      <c r="E381" s="147">
        <v>0</v>
      </c>
      <c r="F381" s="114">
        <v>0</v>
      </c>
    </row>
    <row r="382" spans="1:6" ht="16.5" hidden="1" thickBot="1">
      <c r="A382" s="144">
        <v>372</v>
      </c>
      <c r="B382" s="110" t="s">
        <v>582</v>
      </c>
      <c r="C382" s="122" t="s">
        <v>1006</v>
      </c>
      <c r="D382" s="146">
        <v>0</v>
      </c>
      <c r="E382" s="147">
        <v>0</v>
      </c>
      <c r="F382" s="114">
        <v>0</v>
      </c>
    </row>
    <row r="383" spans="1:6" ht="16.5" hidden="1" thickBot="1">
      <c r="A383" s="144">
        <v>373</v>
      </c>
      <c r="B383" s="110" t="s">
        <v>583</v>
      </c>
      <c r="C383" s="122" t="s">
        <v>1007</v>
      </c>
      <c r="D383" s="146">
        <v>0</v>
      </c>
      <c r="E383" s="147">
        <v>0</v>
      </c>
      <c r="F383" s="114">
        <v>0</v>
      </c>
    </row>
    <row r="384" spans="1:6" ht="16.5" hidden="1" thickBot="1">
      <c r="A384" s="144">
        <v>374</v>
      </c>
      <c r="B384" s="110" t="s">
        <v>584</v>
      </c>
      <c r="C384" s="122" t="s">
        <v>1008</v>
      </c>
      <c r="D384" s="146">
        <v>0</v>
      </c>
      <c r="E384" s="147">
        <v>0</v>
      </c>
      <c r="F384" s="114">
        <v>0</v>
      </c>
    </row>
    <row r="385" spans="1:6" ht="16.5" hidden="1" thickBot="1">
      <c r="A385" s="144">
        <v>375</v>
      </c>
      <c r="B385" s="110" t="s">
        <v>585</v>
      </c>
      <c r="C385" s="122" t="s">
        <v>203</v>
      </c>
      <c r="D385" s="146">
        <v>0</v>
      </c>
      <c r="E385" s="147">
        <v>0</v>
      </c>
      <c r="F385" s="114">
        <v>0</v>
      </c>
    </row>
    <row r="386" spans="1:6" ht="16.5" hidden="1" thickBot="1">
      <c r="A386" s="144">
        <v>376</v>
      </c>
      <c r="B386" s="110" t="s">
        <v>586</v>
      </c>
      <c r="C386" s="122" t="s">
        <v>204</v>
      </c>
      <c r="D386" s="146">
        <v>0</v>
      </c>
      <c r="E386" s="147">
        <v>0</v>
      </c>
      <c r="F386" s="114">
        <v>0</v>
      </c>
    </row>
    <row r="387" spans="1:6" ht="16.5" hidden="1" thickBot="1">
      <c r="A387" s="144">
        <v>377</v>
      </c>
      <c r="B387" s="110" t="s">
        <v>587</v>
      </c>
      <c r="C387" s="122" t="s">
        <v>205</v>
      </c>
      <c r="D387" s="146">
        <v>0</v>
      </c>
      <c r="E387" s="147">
        <v>0</v>
      </c>
      <c r="F387" s="114">
        <v>0</v>
      </c>
    </row>
    <row r="388" spans="1:6" ht="16.5" hidden="1" thickBot="1">
      <c r="A388" s="144">
        <v>378</v>
      </c>
      <c r="B388" s="110" t="s">
        <v>588</v>
      </c>
      <c r="C388" s="122" t="s">
        <v>206</v>
      </c>
      <c r="D388" s="146">
        <v>0</v>
      </c>
      <c r="E388" s="147">
        <v>0</v>
      </c>
      <c r="F388" s="114">
        <v>0</v>
      </c>
    </row>
    <row r="389" spans="1:6" ht="16.5" hidden="1" thickBot="1">
      <c r="A389" s="144">
        <v>379</v>
      </c>
      <c r="B389" s="110" t="s">
        <v>589</v>
      </c>
      <c r="C389" s="122" t="s">
        <v>1009</v>
      </c>
      <c r="D389" s="146">
        <v>0</v>
      </c>
      <c r="E389" s="147">
        <v>0</v>
      </c>
      <c r="F389" s="114">
        <v>0</v>
      </c>
    </row>
    <row r="390" spans="1:6" ht="16.5" hidden="1" thickBot="1">
      <c r="A390" s="144">
        <v>380</v>
      </c>
      <c r="B390" s="110" t="s">
        <v>590</v>
      </c>
      <c r="C390" s="122" t="s">
        <v>884</v>
      </c>
      <c r="D390" s="146">
        <v>0</v>
      </c>
      <c r="E390" s="147">
        <v>0</v>
      </c>
      <c r="F390" s="114">
        <v>0</v>
      </c>
    </row>
    <row r="391" spans="1:6" ht="16.5" hidden="1" thickBot="1">
      <c r="A391" s="144">
        <v>381</v>
      </c>
      <c r="B391" s="110" t="s">
        <v>591</v>
      </c>
      <c r="C391" s="122" t="s">
        <v>885</v>
      </c>
      <c r="D391" s="146">
        <v>0</v>
      </c>
      <c r="E391" s="147">
        <v>0</v>
      </c>
      <c r="F391" s="114">
        <v>0</v>
      </c>
    </row>
    <row r="392" spans="1:6" ht="16.5" hidden="1" thickBot="1">
      <c r="A392" s="144">
        <v>382</v>
      </c>
      <c r="B392" s="110" t="s">
        <v>592</v>
      </c>
      <c r="C392" s="122" t="s">
        <v>886</v>
      </c>
      <c r="D392" s="146">
        <v>0</v>
      </c>
      <c r="E392" s="147">
        <v>0</v>
      </c>
      <c r="F392" s="114">
        <v>0</v>
      </c>
    </row>
    <row r="393" spans="1:6" ht="16.5" hidden="1" thickBot="1">
      <c r="A393" s="144">
        <v>383</v>
      </c>
      <c r="B393" s="110" t="s">
        <v>593</v>
      </c>
      <c r="C393" s="122" t="s">
        <v>207</v>
      </c>
      <c r="D393" s="146">
        <v>0</v>
      </c>
      <c r="E393" s="147">
        <v>0</v>
      </c>
      <c r="F393" s="114">
        <v>0</v>
      </c>
    </row>
    <row r="394" spans="1:6" ht="16.5" hidden="1" thickBot="1">
      <c r="A394" s="144">
        <v>384</v>
      </c>
      <c r="B394" s="110" t="s">
        <v>594</v>
      </c>
      <c r="C394" s="122" t="s">
        <v>208</v>
      </c>
      <c r="D394" s="146">
        <v>0</v>
      </c>
      <c r="E394" s="147">
        <v>0</v>
      </c>
      <c r="F394" s="114">
        <v>0</v>
      </c>
    </row>
    <row r="395" spans="1:6" ht="16.5" hidden="1" thickBot="1">
      <c r="A395" s="144">
        <v>385</v>
      </c>
      <c r="B395" s="110" t="s">
        <v>595</v>
      </c>
      <c r="C395" s="122" t="s">
        <v>209</v>
      </c>
      <c r="D395" s="146">
        <v>0</v>
      </c>
      <c r="E395" s="147">
        <v>0</v>
      </c>
      <c r="F395" s="114">
        <v>0</v>
      </c>
    </row>
    <row r="396" spans="1:6" ht="16.5" hidden="1" thickBot="1">
      <c r="A396" s="144">
        <v>386</v>
      </c>
      <c r="B396" s="110" t="s">
        <v>714</v>
      </c>
      <c r="C396" s="122" t="s">
        <v>887</v>
      </c>
      <c r="D396" s="146">
        <v>0</v>
      </c>
      <c r="E396" s="147">
        <v>0</v>
      </c>
      <c r="F396" s="114">
        <v>0</v>
      </c>
    </row>
    <row r="397" spans="1:6" ht="16.5" hidden="1" thickBot="1">
      <c r="A397" s="144">
        <v>387</v>
      </c>
      <c r="B397" s="110" t="s">
        <v>888</v>
      </c>
      <c r="C397" s="122" t="s">
        <v>889</v>
      </c>
      <c r="D397" s="146">
        <v>0</v>
      </c>
      <c r="E397" s="147">
        <v>0</v>
      </c>
      <c r="F397" s="114">
        <v>0</v>
      </c>
    </row>
    <row r="398" spans="1:6" ht="16.5" hidden="1" thickBot="1">
      <c r="A398" s="144">
        <v>388</v>
      </c>
      <c r="B398" s="110" t="s">
        <v>890</v>
      </c>
      <c r="C398" s="122" t="s">
        <v>891</v>
      </c>
      <c r="D398" s="146">
        <v>0</v>
      </c>
      <c r="E398" s="147">
        <v>0</v>
      </c>
      <c r="F398" s="114">
        <v>0</v>
      </c>
    </row>
    <row r="399" spans="1:6">
      <c r="A399" s="144">
        <v>389</v>
      </c>
      <c r="B399" s="140" t="s">
        <v>596</v>
      </c>
      <c r="C399" s="120" t="s">
        <v>210</v>
      </c>
      <c r="D399" s="111">
        <v>2</v>
      </c>
      <c r="E399" s="111">
        <v>0</v>
      </c>
      <c r="F399" s="112">
        <v>2</v>
      </c>
    </row>
    <row r="400" spans="1:6" ht="16.5" thickBot="1">
      <c r="A400" s="144">
        <v>390</v>
      </c>
      <c r="B400" s="110" t="s">
        <v>597</v>
      </c>
      <c r="C400" s="122" t="s">
        <v>211</v>
      </c>
      <c r="D400" s="146">
        <v>2</v>
      </c>
      <c r="E400" s="147">
        <v>0</v>
      </c>
      <c r="F400" s="114">
        <v>2</v>
      </c>
    </row>
    <row r="401" spans="1:6" ht="16.5" hidden="1" thickBot="1">
      <c r="A401" s="144">
        <v>391</v>
      </c>
      <c r="B401" s="110" t="s">
        <v>598</v>
      </c>
      <c r="C401" s="122" t="s">
        <v>212</v>
      </c>
      <c r="D401" s="146">
        <v>0</v>
      </c>
      <c r="E401" s="147">
        <v>0</v>
      </c>
      <c r="F401" s="114">
        <v>0</v>
      </c>
    </row>
    <row r="402" spans="1:6" ht="16.5" hidden="1" thickBot="1">
      <c r="A402" s="144">
        <v>392</v>
      </c>
      <c r="B402" s="110" t="s">
        <v>599</v>
      </c>
      <c r="C402" s="122" t="s">
        <v>213</v>
      </c>
      <c r="D402" s="146">
        <v>0</v>
      </c>
      <c r="E402" s="147">
        <v>0</v>
      </c>
      <c r="F402" s="114">
        <v>0</v>
      </c>
    </row>
    <row r="403" spans="1:6" ht="16.5" hidden="1" thickBot="1">
      <c r="A403" s="144">
        <v>393</v>
      </c>
      <c r="B403" s="110" t="s">
        <v>600</v>
      </c>
      <c r="C403" s="122" t="s">
        <v>214</v>
      </c>
      <c r="D403" s="146">
        <v>0</v>
      </c>
      <c r="E403" s="147">
        <v>0</v>
      </c>
      <c r="F403" s="114">
        <v>0</v>
      </c>
    </row>
    <row r="404" spans="1:6" ht="16.5" hidden="1" thickBot="1">
      <c r="A404" s="144">
        <v>394</v>
      </c>
      <c r="B404" s="110" t="s">
        <v>601</v>
      </c>
      <c r="C404" s="122" t="s">
        <v>215</v>
      </c>
      <c r="D404" s="146">
        <v>0</v>
      </c>
      <c r="E404" s="147">
        <v>0</v>
      </c>
      <c r="F404" s="114">
        <v>0</v>
      </c>
    </row>
    <row r="405" spans="1:6" ht="16.5" hidden="1" thickBot="1">
      <c r="A405" s="144">
        <v>395</v>
      </c>
      <c r="B405" s="110" t="s">
        <v>602</v>
      </c>
      <c r="C405" s="122" t="s">
        <v>216</v>
      </c>
      <c r="D405" s="146">
        <v>0</v>
      </c>
      <c r="E405" s="147">
        <v>0</v>
      </c>
      <c r="F405" s="114">
        <v>0</v>
      </c>
    </row>
    <row r="406" spans="1:6" ht="16.5" hidden="1" thickBot="1">
      <c r="A406" s="144">
        <v>396</v>
      </c>
      <c r="B406" s="110" t="s">
        <v>603</v>
      </c>
      <c r="C406" s="122" t="s">
        <v>217</v>
      </c>
      <c r="D406" s="146">
        <v>0</v>
      </c>
      <c r="E406" s="147">
        <v>0</v>
      </c>
      <c r="F406" s="114">
        <v>0</v>
      </c>
    </row>
    <row r="407" spans="1:6" ht="16.5" hidden="1" thickBot="1">
      <c r="A407" s="144">
        <v>397</v>
      </c>
      <c r="B407" s="110" t="s">
        <v>604</v>
      </c>
      <c r="C407" s="122" t="s">
        <v>749</v>
      </c>
      <c r="D407" s="146">
        <v>0</v>
      </c>
      <c r="E407" s="147">
        <v>0</v>
      </c>
      <c r="F407" s="114">
        <v>0</v>
      </c>
    </row>
    <row r="408" spans="1:6">
      <c r="A408" s="144">
        <v>398</v>
      </c>
      <c r="B408" s="140" t="s">
        <v>605</v>
      </c>
      <c r="C408" s="120" t="s">
        <v>218</v>
      </c>
      <c r="D408" s="111">
        <v>1</v>
      </c>
      <c r="E408" s="111">
        <v>0</v>
      </c>
      <c r="F408" s="112">
        <v>1</v>
      </c>
    </row>
    <row r="409" spans="1:6" ht="32.25" thickBot="1">
      <c r="A409" s="144">
        <v>399</v>
      </c>
      <c r="B409" s="110" t="s">
        <v>611</v>
      </c>
      <c r="C409" s="122" t="s">
        <v>56</v>
      </c>
      <c r="D409" s="146">
        <v>1</v>
      </c>
      <c r="E409" s="147">
        <v>0</v>
      </c>
      <c r="F409" s="114">
        <v>1</v>
      </c>
    </row>
    <row r="410" spans="1:6" ht="31.5" hidden="1" customHeight="1">
      <c r="A410" s="144">
        <v>400</v>
      </c>
      <c r="B410" s="110" t="s">
        <v>606</v>
      </c>
      <c r="C410" s="122" t="s">
        <v>219</v>
      </c>
      <c r="D410" s="146">
        <v>0</v>
      </c>
      <c r="E410" s="147">
        <v>0</v>
      </c>
      <c r="F410" s="114">
        <v>0</v>
      </c>
    </row>
    <row r="411" spans="1:6" ht="16.5" hidden="1" thickBot="1">
      <c r="A411" s="144">
        <v>401</v>
      </c>
      <c r="B411" s="110" t="s">
        <v>607</v>
      </c>
      <c r="C411" s="122" t="s">
        <v>220</v>
      </c>
      <c r="D411" s="146">
        <v>0</v>
      </c>
      <c r="E411" s="147">
        <v>0</v>
      </c>
      <c r="F411" s="114">
        <v>0</v>
      </c>
    </row>
    <row r="412" spans="1:6" ht="16.5" hidden="1" thickBot="1">
      <c r="A412" s="144">
        <v>402</v>
      </c>
      <c r="B412" s="110" t="s">
        <v>608</v>
      </c>
      <c r="C412" s="122" t="s">
        <v>221</v>
      </c>
      <c r="D412" s="146">
        <v>0</v>
      </c>
      <c r="E412" s="147">
        <v>0</v>
      </c>
      <c r="F412" s="114">
        <v>0</v>
      </c>
    </row>
    <row r="413" spans="1:6" ht="16.5" hidden="1" thickBot="1">
      <c r="A413" s="144">
        <v>403</v>
      </c>
      <c r="B413" s="110" t="s">
        <v>609</v>
      </c>
      <c r="C413" s="122" t="s">
        <v>222</v>
      </c>
      <c r="D413" s="146">
        <v>0</v>
      </c>
      <c r="E413" s="147">
        <v>0</v>
      </c>
      <c r="F413" s="114">
        <v>0</v>
      </c>
    </row>
    <row r="414" spans="1:6">
      <c r="A414" s="144">
        <v>404</v>
      </c>
      <c r="B414" s="140" t="s">
        <v>610</v>
      </c>
      <c r="C414" s="120" t="s">
        <v>223</v>
      </c>
      <c r="D414" s="111">
        <v>52</v>
      </c>
      <c r="E414" s="111">
        <v>0</v>
      </c>
      <c r="F414" s="112">
        <v>52</v>
      </c>
    </row>
    <row r="415" spans="1:6">
      <c r="A415" s="144">
        <v>405</v>
      </c>
      <c r="B415" s="110" t="s">
        <v>892</v>
      </c>
      <c r="C415" s="122" t="s">
        <v>893</v>
      </c>
      <c r="D415" s="146">
        <v>1</v>
      </c>
      <c r="E415" s="147">
        <v>0</v>
      </c>
      <c r="F415" s="114">
        <v>1</v>
      </c>
    </row>
    <row r="416" spans="1:6">
      <c r="A416" s="144">
        <v>406</v>
      </c>
      <c r="B416" s="110" t="s">
        <v>894</v>
      </c>
      <c r="C416" s="122" t="s">
        <v>895</v>
      </c>
      <c r="D416" s="146">
        <v>51</v>
      </c>
      <c r="E416" s="147">
        <v>0</v>
      </c>
      <c r="F416" s="114">
        <v>51</v>
      </c>
    </row>
    <row r="417" spans="1:6" hidden="1">
      <c r="A417" s="144">
        <v>407</v>
      </c>
      <c r="B417" s="110" t="s">
        <v>896</v>
      </c>
      <c r="C417" s="122" t="s">
        <v>897</v>
      </c>
      <c r="D417" s="146">
        <v>0</v>
      </c>
      <c r="E417" s="147">
        <v>0</v>
      </c>
      <c r="F417" s="114">
        <v>0</v>
      </c>
    </row>
    <row r="418" spans="1:6" hidden="1">
      <c r="A418" s="144">
        <v>408</v>
      </c>
      <c r="B418" s="110" t="s">
        <v>898</v>
      </c>
      <c r="C418" s="122" t="s">
        <v>899</v>
      </c>
      <c r="D418" s="146">
        <v>0</v>
      </c>
      <c r="E418" s="147">
        <v>0</v>
      </c>
      <c r="F418" s="114">
        <v>0</v>
      </c>
    </row>
    <row r="419" spans="1:6" hidden="1">
      <c r="A419" s="144">
        <v>409</v>
      </c>
      <c r="B419" s="110" t="s">
        <v>900</v>
      </c>
      <c r="C419" s="122" t="s">
        <v>901</v>
      </c>
      <c r="D419" s="146">
        <v>0</v>
      </c>
      <c r="E419" s="147">
        <v>0</v>
      </c>
      <c r="F419" s="114">
        <v>0</v>
      </c>
    </row>
    <row r="420" spans="1:6" ht="31.5" hidden="1">
      <c r="A420" s="144">
        <v>410</v>
      </c>
      <c r="B420" s="110" t="s">
        <v>902</v>
      </c>
      <c r="C420" s="122" t="s">
        <v>1010</v>
      </c>
      <c r="D420" s="146">
        <v>0</v>
      </c>
      <c r="E420" s="147">
        <v>0</v>
      </c>
      <c r="F420" s="114">
        <v>0</v>
      </c>
    </row>
    <row r="421" spans="1:6" hidden="1">
      <c r="A421" s="144">
        <v>411</v>
      </c>
      <c r="B421" s="110" t="s">
        <v>903</v>
      </c>
      <c r="C421" s="122" t="s">
        <v>904</v>
      </c>
      <c r="D421" s="146">
        <v>0</v>
      </c>
      <c r="E421" s="147">
        <v>0</v>
      </c>
      <c r="F421" s="114">
        <v>0</v>
      </c>
    </row>
    <row r="422" spans="1:6" hidden="1">
      <c r="A422" s="144">
        <v>412</v>
      </c>
      <c r="B422" s="110" t="s">
        <v>905</v>
      </c>
      <c r="C422" s="122" t="s">
        <v>906</v>
      </c>
      <c r="D422" s="146">
        <v>0</v>
      </c>
      <c r="E422" s="147">
        <v>0</v>
      </c>
      <c r="F422" s="114">
        <v>0</v>
      </c>
    </row>
    <row r="423" spans="1:6" hidden="1">
      <c r="A423" s="144">
        <v>413</v>
      </c>
      <c r="B423" s="110" t="s">
        <v>907</v>
      </c>
      <c r="C423" s="122" t="s">
        <v>908</v>
      </c>
      <c r="D423" s="146">
        <v>0</v>
      </c>
      <c r="E423" s="147">
        <v>0</v>
      </c>
      <c r="F423" s="114">
        <v>0</v>
      </c>
    </row>
    <row r="424" spans="1:6" hidden="1">
      <c r="A424" s="144">
        <v>414</v>
      </c>
      <c r="B424" s="140" t="s">
        <v>909</v>
      </c>
      <c r="C424" s="120" t="s">
        <v>910</v>
      </c>
      <c r="D424" s="111">
        <v>0</v>
      </c>
      <c r="E424" s="111">
        <v>0</v>
      </c>
      <c r="F424" s="112">
        <v>0</v>
      </c>
    </row>
    <row r="425" spans="1:6" hidden="1">
      <c r="A425" s="144">
        <v>415</v>
      </c>
      <c r="B425" s="110" t="s">
        <v>612</v>
      </c>
      <c r="C425" s="122" t="s">
        <v>277</v>
      </c>
      <c r="D425" s="146">
        <v>0</v>
      </c>
      <c r="E425" s="147">
        <v>0</v>
      </c>
      <c r="F425" s="114">
        <v>0</v>
      </c>
    </row>
    <row r="426" spans="1:6" hidden="1">
      <c r="A426" s="144">
        <v>416</v>
      </c>
      <c r="B426" s="110" t="s">
        <v>616</v>
      </c>
      <c r="C426" s="122" t="s">
        <v>224</v>
      </c>
      <c r="D426" s="146">
        <v>0</v>
      </c>
      <c r="E426" s="147">
        <v>0</v>
      </c>
      <c r="F426" s="114">
        <v>0</v>
      </c>
    </row>
    <row r="427" spans="1:6" ht="31.5" hidden="1">
      <c r="A427" s="144">
        <v>417</v>
      </c>
      <c r="B427" s="110" t="s">
        <v>715</v>
      </c>
      <c r="C427" s="122" t="s">
        <v>750</v>
      </c>
      <c r="D427" s="146">
        <v>0</v>
      </c>
      <c r="E427" s="147">
        <v>0</v>
      </c>
      <c r="F427" s="114">
        <v>0</v>
      </c>
    </row>
    <row r="428" spans="1:6" ht="31.5" hidden="1">
      <c r="A428" s="144">
        <v>418</v>
      </c>
      <c r="B428" s="110" t="s">
        <v>617</v>
      </c>
      <c r="C428" s="122" t="s">
        <v>225</v>
      </c>
      <c r="D428" s="146">
        <v>0</v>
      </c>
      <c r="E428" s="147">
        <v>0</v>
      </c>
      <c r="F428" s="114">
        <v>0</v>
      </c>
    </row>
    <row r="429" spans="1:6" hidden="1">
      <c r="A429" s="144">
        <v>419</v>
      </c>
      <c r="B429" s="110" t="s">
        <v>618</v>
      </c>
      <c r="C429" s="122" t="s">
        <v>226</v>
      </c>
      <c r="D429" s="146">
        <v>0</v>
      </c>
      <c r="E429" s="147">
        <v>0</v>
      </c>
      <c r="F429" s="114">
        <v>0</v>
      </c>
    </row>
    <row r="430" spans="1:6" hidden="1">
      <c r="A430" s="144">
        <v>420</v>
      </c>
      <c r="B430" s="110" t="s">
        <v>619</v>
      </c>
      <c r="C430" s="122" t="s">
        <v>227</v>
      </c>
      <c r="D430" s="146">
        <v>0</v>
      </c>
      <c r="E430" s="147">
        <v>0</v>
      </c>
      <c r="F430" s="114">
        <v>0</v>
      </c>
    </row>
    <row r="431" spans="1:6" ht="31.5" hidden="1">
      <c r="A431" s="144">
        <v>421</v>
      </c>
      <c r="B431" s="110" t="s">
        <v>620</v>
      </c>
      <c r="C431" s="122" t="s">
        <v>751</v>
      </c>
      <c r="D431" s="146">
        <v>0</v>
      </c>
      <c r="E431" s="147">
        <v>0</v>
      </c>
      <c r="F431" s="114">
        <v>0</v>
      </c>
    </row>
    <row r="432" spans="1:6" hidden="1">
      <c r="A432" s="144">
        <v>422</v>
      </c>
      <c r="B432" s="110" t="s">
        <v>613</v>
      </c>
      <c r="C432" s="122" t="s">
        <v>289</v>
      </c>
      <c r="D432" s="146">
        <v>0</v>
      </c>
      <c r="E432" s="147">
        <v>0</v>
      </c>
      <c r="F432" s="114">
        <v>0</v>
      </c>
    </row>
    <row r="433" spans="1:6" hidden="1">
      <c r="A433" s="144">
        <v>423</v>
      </c>
      <c r="B433" s="110" t="s">
        <v>614</v>
      </c>
      <c r="C433" s="122" t="s">
        <v>752</v>
      </c>
      <c r="D433" s="146">
        <v>0</v>
      </c>
      <c r="E433" s="147">
        <v>0</v>
      </c>
      <c r="F433" s="114">
        <v>0</v>
      </c>
    </row>
    <row r="434" spans="1:6" hidden="1">
      <c r="A434" s="144">
        <v>424</v>
      </c>
      <c r="B434" s="110" t="s">
        <v>615</v>
      </c>
      <c r="C434" s="122" t="s">
        <v>290</v>
      </c>
      <c r="D434" s="146">
        <v>0</v>
      </c>
      <c r="E434" s="147">
        <v>0</v>
      </c>
      <c r="F434" s="114">
        <v>0</v>
      </c>
    </row>
    <row r="435" spans="1:6" hidden="1">
      <c r="A435" s="144">
        <v>425</v>
      </c>
      <c r="B435" s="110" t="s">
        <v>621</v>
      </c>
      <c r="C435" s="122" t="s">
        <v>795</v>
      </c>
      <c r="D435" s="146">
        <v>0</v>
      </c>
      <c r="E435" s="147">
        <v>0</v>
      </c>
      <c r="F435" s="114">
        <v>0</v>
      </c>
    </row>
    <row r="436" spans="1:6" ht="31.5" hidden="1">
      <c r="A436" s="144">
        <v>426</v>
      </c>
      <c r="B436" s="110" t="s">
        <v>753</v>
      </c>
      <c r="C436" s="122" t="s">
        <v>754</v>
      </c>
      <c r="D436" s="146">
        <v>0</v>
      </c>
      <c r="E436" s="147">
        <v>0</v>
      </c>
      <c r="F436" s="114">
        <v>0</v>
      </c>
    </row>
    <row r="437" spans="1:6" ht="31.5" hidden="1">
      <c r="A437" s="144">
        <v>427</v>
      </c>
      <c r="B437" s="110" t="s">
        <v>755</v>
      </c>
      <c r="C437" s="122" t="s">
        <v>756</v>
      </c>
      <c r="D437" s="146">
        <v>0</v>
      </c>
      <c r="E437" s="147">
        <v>0</v>
      </c>
      <c r="F437" s="114">
        <v>0</v>
      </c>
    </row>
    <row r="438" spans="1:6" ht="31.5" hidden="1">
      <c r="A438" s="144">
        <v>428</v>
      </c>
      <c r="B438" s="110" t="s">
        <v>757</v>
      </c>
      <c r="C438" s="122" t="s">
        <v>758</v>
      </c>
      <c r="D438" s="146">
        <v>0</v>
      </c>
      <c r="E438" s="147">
        <v>0</v>
      </c>
      <c r="F438" s="114">
        <v>0</v>
      </c>
    </row>
    <row r="439" spans="1:6" hidden="1">
      <c r="A439" s="144">
        <v>429</v>
      </c>
      <c r="B439" s="110" t="s">
        <v>796</v>
      </c>
      <c r="C439" s="122" t="s">
        <v>797</v>
      </c>
      <c r="D439" s="146">
        <v>0</v>
      </c>
      <c r="E439" s="147">
        <v>0</v>
      </c>
      <c r="F439" s="114">
        <v>0</v>
      </c>
    </row>
    <row r="440" spans="1:6" ht="31.5" hidden="1">
      <c r="A440" s="144">
        <v>430</v>
      </c>
      <c r="B440" s="110" t="s">
        <v>798</v>
      </c>
      <c r="C440" s="122" t="s">
        <v>799</v>
      </c>
      <c r="D440" s="146">
        <v>0</v>
      </c>
      <c r="E440" s="147">
        <v>0</v>
      </c>
      <c r="F440" s="114">
        <v>0</v>
      </c>
    </row>
    <row r="441" spans="1:6" ht="31.5" hidden="1">
      <c r="A441" s="144">
        <v>431</v>
      </c>
      <c r="B441" s="110" t="s">
        <v>800</v>
      </c>
      <c r="C441" s="122" t="s">
        <v>801</v>
      </c>
      <c r="D441" s="146">
        <v>0</v>
      </c>
      <c r="E441" s="147">
        <v>0</v>
      </c>
      <c r="F441" s="114">
        <v>0</v>
      </c>
    </row>
    <row r="442" spans="1:6" ht="31.5" hidden="1">
      <c r="A442" s="144">
        <v>432</v>
      </c>
      <c r="B442" s="110" t="s">
        <v>802</v>
      </c>
      <c r="C442" s="122" t="s">
        <v>1011</v>
      </c>
      <c r="D442" s="146">
        <v>0</v>
      </c>
      <c r="E442" s="147">
        <v>0</v>
      </c>
      <c r="F442" s="114">
        <v>0</v>
      </c>
    </row>
    <row r="443" spans="1:6" ht="31.5" hidden="1">
      <c r="A443" s="144">
        <v>433</v>
      </c>
      <c r="B443" s="110" t="s">
        <v>803</v>
      </c>
      <c r="C443" s="122" t="s">
        <v>759</v>
      </c>
      <c r="D443" s="146">
        <v>0</v>
      </c>
      <c r="E443" s="147">
        <v>0</v>
      </c>
      <c r="F443" s="114">
        <v>0</v>
      </c>
    </row>
    <row r="444" spans="1:6" ht="31.5" hidden="1">
      <c r="A444" s="144">
        <v>434</v>
      </c>
      <c r="B444" s="110" t="s">
        <v>804</v>
      </c>
      <c r="C444" s="122" t="s">
        <v>760</v>
      </c>
      <c r="D444" s="146">
        <v>0</v>
      </c>
      <c r="E444" s="147">
        <v>0</v>
      </c>
      <c r="F444" s="114">
        <v>0</v>
      </c>
    </row>
    <row r="445" spans="1:6" ht="31.5" hidden="1">
      <c r="A445" s="144">
        <v>435</v>
      </c>
      <c r="B445" s="110" t="s">
        <v>805</v>
      </c>
      <c r="C445" s="122" t="s">
        <v>761</v>
      </c>
      <c r="D445" s="146">
        <v>0</v>
      </c>
      <c r="E445" s="147">
        <v>0</v>
      </c>
      <c r="F445" s="114">
        <v>0</v>
      </c>
    </row>
    <row r="446" spans="1:6" ht="31.5" hidden="1">
      <c r="A446" s="144">
        <v>436</v>
      </c>
      <c r="B446" s="110" t="s">
        <v>806</v>
      </c>
      <c r="C446" s="122" t="s">
        <v>807</v>
      </c>
      <c r="D446" s="146">
        <v>0</v>
      </c>
      <c r="E446" s="147">
        <v>0</v>
      </c>
      <c r="F446" s="114">
        <v>0</v>
      </c>
    </row>
    <row r="447" spans="1:6" ht="31.5" hidden="1">
      <c r="A447" s="144">
        <v>437</v>
      </c>
      <c r="B447" s="110" t="s">
        <v>808</v>
      </c>
      <c r="C447" s="122" t="s">
        <v>809</v>
      </c>
      <c r="D447" s="146">
        <v>0</v>
      </c>
      <c r="E447" s="147">
        <v>0</v>
      </c>
      <c r="F447" s="114">
        <v>0</v>
      </c>
    </row>
    <row r="448" spans="1:6" ht="31.5" hidden="1">
      <c r="A448" s="144">
        <v>438</v>
      </c>
      <c r="B448" s="110" t="s">
        <v>810</v>
      </c>
      <c r="C448" s="122" t="s">
        <v>811</v>
      </c>
      <c r="D448" s="146">
        <v>0</v>
      </c>
      <c r="E448" s="147">
        <v>0</v>
      </c>
      <c r="F448" s="114">
        <v>0</v>
      </c>
    </row>
    <row r="449" spans="1:6" ht="31.5" hidden="1">
      <c r="A449" s="144">
        <v>439</v>
      </c>
      <c r="B449" s="110" t="s">
        <v>812</v>
      </c>
      <c r="C449" s="122" t="s">
        <v>813</v>
      </c>
      <c r="D449" s="146">
        <v>0</v>
      </c>
      <c r="E449" s="147">
        <v>0</v>
      </c>
      <c r="F449" s="114">
        <v>0</v>
      </c>
    </row>
    <row r="450" spans="1:6" ht="31.5" hidden="1">
      <c r="A450" s="144">
        <v>440</v>
      </c>
      <c r="B450" s="110" t="s">
        <v>814</v>
      </c>
      <c r="C450" s="122" t="s">
        <v>815</v>
      </c>
      <c r="D450" s="146">
        <v>0</v>
      </c>
      <c r="E450" s="147">
        <v>0</v>
      </c>
      <c r="F450" s="114">
        <v>0</v>
      </c>
    </row>
    <row r="451" spans="1:6" ht="31.5" hidden="1">
      <c r="A451" s="144">
        <v>441</v>
      </c>
      <c r="B451" s="110" t="s">
        <v>816</v>
      </c>
      <c r="C451" s="122" t="s">
        <v>817</v>
      </c>
      <c r="D451" s="146">
        <v>0</v>
      </c>
      <c r="E451" s="147">
        <v>0</v>
      </c>
      <c r="F451" s="114">
        <v>0</v>
      </c>
    </row>
    <row r="452" spans="1:6" ht="31.5" hidden="1">
      <c r="A452" s="144">
        <v>442</v>
      </c>
      <c r="B452" s="110" t="s">
        <v>818</v>
      </c>
      <c r="C452" s="122" t="s">
        <v>819</v>
      </c>
      <c r="D452" s="146">
        <v>0</v>
      </c>
      <c r="E452" s="147">
        <v>0</v>
      </c>
      <c r="F452" s="114">
        <v>0</v>
      </c>
    </row>
    <row r="453" spans="1:6" ht="31.5" hidden="1">
      <c r="A453" s="144">
        <v>443</v>
      </c>
      <c r="B453" s="110" t="s">
        <v>820</v>
      </c>
      <c r="C453" s="122" t="s">
        <v>821</v>
      </c>
      <c r="D453" s="146">
        <v>0</v>
      </c>
      <c r="E453" s="147">
        <v>0</v>
      </c>
      <c r="F453" s="114">
        <v>0</v>
      </c>
    </row>
    <row r="454" spans="1:6" ht="31.5" hidden="1">
      <c r="A454" s="144">
        <v>444</v>
      </c>
      <c r="B454" s="110" t="s">
        <v>822</v>
      </c>
      <c r="C454" s="122" t="s">
        <v>823</v>
      </c>
      <c r="D454" s="146">
        <v>0</v>
      </c>
      <c r="E454" s="147">
        <v>0</v>
      </c>
      <c r="F454" s="114">
        <v>0</v>
      </c>
    </row>
    <row r="455" spans="1:6" ht="31.5" hidden="1">
      <c r="A455" s="144">
        <v>445</v>
      </c>
      <c r="B455" s="110" t="s">
        <v>824</v>
      </c>
      <c r="C455" s="122" t="s">
        <v>825</v>
      </c>
      <c r="D455" s="146">
        <v>0</v>
      </c>
      <c r="E455" s="147">
        <v>0</v>
      </c>
      <c r="F455" s="114">
        <v>0</v>
      </c>
    </row>
    <row r="456" spans="1:6" ht="31.5" hidden="1">
      <c r="A456" s="144">
        <v>446</v>
      </c>
      <c r="B456" s="110" t="s">
        <v>826</v>
      </c>
      <c r="C456" s="122" t="s">
        <v>827</v>
      </c>
      <c r="D456" s="146">
        <v>0</v>
      </c>
      <c r="E456" s="147">
        <v>0</v>
      </c>
      <c r="F456" s="114">
        <v>0</v>
      </c>
    </row>
    <row r="457" spans="1:6" ht="31.5" hidden="1">
      <c r="A457" s="144">
        <v>447</v>
      </c>
      <c r="B457" s="110" t="s">
        <v>828</v>
      </c>
      <c r="C457" s="122" t="s">
        <v>829</v>
      </c>
      <c r="D457" s="146">
        <v>0</v>
      </c>
      <c r="E457" s="147">
        <v>0</v>
      </c>
      <c r="F457" s="114">
        <v>0</v>
      </c>
    </row>
    <row r="458" spans="1:6" ht="31.5" hidden="1">
      <c r="A458" s="144">
        <v>448</v>
      </c>
      <c r="B458" s="110" t="s">
        <v>830</v>
      </c>
      <c r="C458" s="122" t="s">
        <v>831</v>
      </c>
      <c r="D458" s="146">
        <v>0</v>
      </c>
      <c r="E458" s="147">
        <v>0</v>
      </c>
      <c r="F458" s="114">
        <v>0</v>
      </c>
    </row>
    <row r="459" spans="1:6" ht="31.5" hidden="1">
      <c r="A459" s="144">
        <v>449</v>
      </c>
      <c r="B459" s="110" t="s">
        <v>832</v>
      </c>
      <c r="C459" s="122" t="s">
        <v>833</v>
      </c>
      <c r="D459" s="146">
        <v>0</v>
      </c>
      <c r="E459" s="147">
        <v>0</v>
      </c>
      <c r="F459" s="114">
        <v>0</v>
      </c>
    </row>
    <row r="460" spans="1:6" ht="31.5" hidden="1">
      <c r="A460" s="144">
        <v>450</v>
      </c>
      <c r="B460" s="110" t="s">
        <v>834</v>
      </c>
      <c r="C460" s="122" t="s">
        <v>835</v>
      </c>
      <c r="D460" s="146">
        <v>0</v>
      </c>
      <c r="E460" s="147">
        <v>0</v>
      </c>
      <c r="F460" s="114">
        <v>0</v>
      </c>
    </row>
    <row r="461" spans="1:6" ht="31.5" hidden="1">
      <c r="A461" s="144">
        <v>451</v>
      </c>
      <c r="B461" s="110" t="s">
        <v>836</v>
      </c>
      <c r="C461" s="122" t="s">
        <v>837</v>
      </c>
      <c r="D461" s="146">
        <v>0</v>
      </c>
      <c r="E461" s="147">
        <v>0</v>
      </c>
      <c r="F461" s="114">
        <v>0</v>
      </c>
    </row>
    <row r="462" spans="1:6" ht="31.5" hidden="1">
      <c r="A462" s="144">
        <v>452</v>
      </c>
      <c r="B462" s="110" t="s">
        <v>838</v>
      </c>
      <c r="C462" s="122" t="s">
        <v>839</v>
      </c>
      <c r="D462" s="146">
        <v>0</v>
      </c>
      <c r="E462" s="147">
        <v>0</v>
      </c>
      <c r="F462" s="114">
        <v>0</v>
      </c>
    </row>
    <row r="463" spans="1:6" hidden="1">
      <c r="A463" s="144">
        <v>453</v>
      </c>
      <c r="B463" s="110" t="s">
        <v>1012</v>
      </c>
      <c r="C463" s="122" t="s">
        <v>1013</v>
      </c>
      <c r="D463" s="146">
        <v>0</v>
      </c>
      <c r="E463" s="147">
        <v>0</v>
      </c>
      <c r="F463" s="114">
        <v>0</v>
      </c>
    </row>
    <row r="464" spans="1:6" hidden="1">
      <c r="A464" s="144">
        <v>454</v>
      </c>
      <c r="B464" s="140" t="s">
        <v>622</v>
      </c>
      <c r="C464" s="120" t="s">
        <v>228</v>
      </c>
      <c r="D464" s="111">
        <v>0</v>
      </c>
      <c r="E464" s="111">
        <v>0</v>
      </c>
      <c r="F464" s="112">
        <v>0</v>
      </c>
    </row>
    <row r="465" spans="1:6" ht="31.5" hidden="1">
      <c r="A465" s="144">
        <v>455</v>
      </c>
      <c r="B465" s="110" t="s">
        <v>623</v>
      </c>
      <c r="C465" s="122" t="s">
        <v>1014</v>
      </c>
      <c r="D465" s="146">
        <v>0</v>
      </c>
      <c r="E465" s="147">
        <v>0</v>
      </c>
      <c r="F465" s="114">
        <v>0</v>
      </c>
    </row>
    <row r="466" spans="1:6" ht="31.5" hidden="1">
      <c r="A466" s="144">
        <v>456</v>
      </c>
      <c r="B466" s="110" t="s">
        <v>624</v>
      </c>
      <c r="C466" s="122" t="s">
        <v>762</v>
      </c>
      <c r="D466" s="146">
        <v>0</v>
      </c>
      <c r="E466" s="147">
        <v>0</v>
      </c>
      <c r="F466" s="114">
        <v>0</v>
      </c>
    </row>
    <row r="467" spans="1:6" ht="31.5" hidden="1">
      <c r="A467" s="144">
        <v>457</v>
      </c>
      <c r="B467" s="110" t="s">
        <v>625</v>
      </c>
      <c r="C467" s="122" t="s">
        <v>763</v>
      </c>
      <c r="D467" s="146">
        <v>0</v>
      </c>
      <c r="E467" s="147">
        <v>0</v>
      </c>
      <c r="F467" s="114">
        <v>0</v>
      </c>
    </row>
    <row r="468" spans="1:6" ht="31.5" hidden="1">
      <c r="A468" s="144">
        <v>458</v>
      </c>
      <c r="B468" s="110" t="s">
        <v>626</v>
      </c>
      <c r="C468" s="122" t="s">
        <v>764</v>
      </c>
      <c r="D468" s="146">
        <v>0</v>
      </c>
      <c r="E468" s="147">
        <v>0</v>
      </c>
      <c r="F468" s="114">
        <v>0</v>
      </c>
    </row>
    <row r="469" spans="1:6" ht="31.5" hidden="1">
      <c r="A469" s="144">
        <v>459</v>
      </c>
      <c r="B469" s="110" t="s">
        <v>627</v>
      </c>
      <c r="C469" s="122" t="s">
        <v>911</v>
      </c>
      <c r="D469" s="146">
        <v>0</v>
      </c>
      <c r="E469" s="147">
        <v>0</v>
      </c>
      <c r="F469" s="114">
        <v>0</v>
      </c>
    </row>
    <row r="470" spans="1:6" ht="31.5" hidden="1">
      <c r="A470" s="144">
        <v>460</v>
      </c>
      <c r="B470" s="110" t="s">
        <v>628</v>
      </c>
      <c r="C470" s="122" t="s">
        <v>765</v>
      </c>
      <c r="D470" s="146">
        <v>0</v>
      </c>
      <c r="E470" s="147">
        <v>0</v>
      </c>
      <c r="F470" s="114">
        <v>0</v>
      </c>
    </row>
    <row r="471" spans="1:6" ht="31.5" hidden="1">
      <c r="A471" s="144">
        <v>461</v>
      </c>
      <c r="B471" s="110" t="s">
        <v>629</v>
      </c>
      <c r="C471" s="122" t="s">
        <v>766</v>
      </c>
      <c r="D471" s="146">
        <v>0</v>
      </c>
      <c r="E471" s="147">
        <v>0</v>
      </c>
      <c r="F471" s="114">
        <v>0</v>
      </c>
    </row>
    <row r="472" spans="1:6" hidden="1">
      <c r="A472" s="144">
        <v>462</v>
      </c>
      <c r="B472" s="110" t="s">
        <v>630</v>
      </c>
      <c r="C472" s="122" t="s">
        <v>912</v>
      </c>
      <c r="D472" s="146">
        <v>0</v>
      </c>
      <c r="E472" s="147">
        <v>0</v>
      </c>
      <c r="F472" s="114">
        <v>0</v>
      </c>
    </row>
    <row r="473" spans="1:6" hidden="1">
      <c r="A473" s="144">
        <v>463</v>
      </c>
      <c r="B473" s="110" t="s">
        <v>631</v>
      </c>
      <c r="C473" s="122" t="s">
        <v>913</v>
      </c>
      <c r="D473" s="146">
        <v>0</v>
      </c>
      <c r="E473" s="147">
        <v>0</v>
      </c>
      <c r="F473" s="114">
        <v>0</v>
      </c>
    </row>
    <row r="474" spans="1:6" hidden="1">
      <c r="A474" s="144">
        <v>464</v>
      </c>
      <c r="B474" s="110" t="s">
        <v>632</v>
      </c>
      <c r="C474" s="122" t="s">
        <v>914</v>
      </c>
      <c r="D474" s="146">
        <v>0</v>
      </c>
      <c r="E474" s="147">
        <v>0</v>
      </c>
      <c r="F474" s="114">
        <v>0</v>
      </c>
    </row>
    <row r="475" spans="1:6" ht="31.5" hidden="1">
      <c r="A475" s="144">
        <v>465</v>
      </c>
      <c r="B475" s="110" t="s">
        <v>633</v>
      </c>
      <c r="C475" s="122" t="s">
        <v>915</v>
      </c>
      <c r="D475" s="146">
        <v>0</v>
      </c>
      <c r="E475" s="147">
        <v>0</v>
      </c>
      <c r="F475" s="114">
        <v>0</v>
      </c>
    </row>
    <row r="476" spans="1:6" ht="31.5" hidden="1">
      <c r="A476" s="144">
        <v>466</v>
      </c>
      <c r="B476" s="110" t="s">
        <v>634</v>
      </c>
      <c r="C476" s="122" t="s">
        <v>767</v>
      </c>
      <c r="D476" s="146">
        <v>0</v>
      </c>
      <c r="E476" s="147">
        <v>0</v>
      </c>
      <c r="F476" s="114">
        <v>0</v>
      </c>
    </row>
    <row r="477" spans="1:6" ht="31.5" hidden="1">
      <c r="A477" s="144">
        <v>467</v>
      </c>
      <c r="B477" s="110" t="s">
        <v>635</v>
      </c>
      <c r="C477" s="122" t="s">
        <v>768</v>
      </c>
      <c r="D477" s="146">
        <v>0</v>
      </c>
      <c r="E477" s="147">
        <v>0</v>
      </c>
      <c r="F477" s="114">
        <v>0</v>
      </c>
    </row>
    <row r="478" spans="1:6" ht="31.5" hidden="1">
      <c r="A478" s="144">
        <v>468</v>
      </c>
      <c r="B478" s="110" t="s">
        <v>636</v>
      </c>
      <c r="C478" s="122" t="s">
        <v>229</v>
      </c>
      <c r="D478" s="146">
        <v>0</v>
      </c>
      <c r="E478" s="147">
        <v>0</v>
      </c>
      <c r="F478" s="114">
        <v>0</v>
      </c>
    </row>
    <row r="479" spans="1:6" ht="31.5" hidden="1">
      <c r="A479" s="110">
        <v>469</v>
      </c>
      <c r="B479" s="154" t="s">
        <v>637</v>
      </c>
      <c r="C479" s="122" t="s">
        <v>769</v>
      </c>
      <c r="D479" s="146">
        <v>0</v>
      </c>
      <c r="E479" s="147">
        <v>0</v>
      </c>
      <c r="F479" s="114">
        <v>0</v>
      </c>
    </row>
    <row r="480" spans="1:6" ht="31.5" hidden="1">
      <c r="A480" s="110">
        <v>470</v>
      </c>
      <c r="B480" s="154" t="s">
        <v>638</v>
      </c>
      <c r="C480" s="122" t="s">
        <v>716</v>
      </c>
      <c r="D480" s="146">
        <v>0</v>
      </c>
      <c r="E480" s="147">
        <v>0</v>
      </c>
      <c r="F480" s="114">
        <v>0</v>
      </c>
    </row>
    <row r="481" spans="1:6" hidden="1">
      <c r="A481" s="110">
        <v>471</v>
      </c>
      <c r="B481" s="154" t="s">
        <v>639</v>
      </c>
      <c r="C481" s="122" t="s">
        <v>770</v>
      </c>
      <c r="D481" s="146">
        <v>0</v>
      </c>
      <c r="E481" s="147">
        <v>0</v>
      </c>
      <c r="F481" s="114">
        <v>0</v>
      </c>
    </row>
    <row r="482" spans="1:6" ht="31.5" hidden="1">
      <c r="A482" s="110">
        <v>472</v>
      </c>
      <c r="B482" s="154" t="s">
        <v>640</v>
      </c>
      <c r="C482" s="122" t="s">
        <v>717</v>
      </c>
      <c r="D482" s="146">
        <v>0</v>
      </c>
      <c r="E482" s="147">
        <v>0</v>
      </c>
      <c r="F482" s="114">
        <v>0</v>
      </c>
    </row>
    <row r="483" spans="1:6" hidden="1">
      <c r="A483" s="110">
        <v>473</v>
      </c>
      <c r="B483" s="154" t="s">
        <v>718</v>
      </c>
      <c r="C483" s="122" t="s">
        <v>719</v>
      </c>
      <c r="D483" s="146">
        <v>0</v>
      </c>
      <c r="E483" s="147">
        <v>0</v>
      </c>
      <c r="F483" s="114">
        <v>0</v>
      </c>
    </row>
    <row r="484" spans="1:6" ht="31.5" hidden="1">
      <c r="A484" s="153">
        <v>474</v>
      </c>
      <c r="B484" s="154" t="s">
        <v>720</v>
      </c>
      <c r="C484" s="122" t="s">
        <v>721</v>
      </c>
      <c r="D484" s="146">
        <v>0</v>
      </c>
      <c r="E484" s="147">
        <v>0</v>
      </c>
      <c r="F484" s="114">
        <v>0</v>
      </c>
    </row>
    <row r="485" spans="1:6" ht="31.5" hidden="1">
      <c r="A485" s="110">
        <v>475</v>
      </c>
      <c r="B485" s="154" t="s">
        <v>722</v>
      </c>
      <c r="C485" s="122" t="s">
        <v>916</v>
      </c>
      <c r="D485" s="146">
        <v>0</v>
      </c>
      <c r="E485" s="147">
        <v>0</v>
      </c>
      <c r="F485" s="114">
        <v>0</v>
      </c>
    </row>
    <row r="486" spans="1:6" ht="31.5" hidden="1">
      <c r="A486" s="110">
        <v>476</v>
      </c>
      <c r="B486" s="154" t="s">
        <v>723</v>
      </c>
      <c r="C486" s="122" t="s">
        <v>840</v>
      </c>
      <c r="D486" s="146">
        <v>0</v>
      </c>
      <c r="E486" s="147">
        <v>0</v>
      </c>
      <c r="F486" s="114">
        <v>0</v>
      </c>
    </row>
    <row r="487" spans="1:6" ht="31.5" hidden="1">
      <c r="A487" s="110">
        <v>477</v>
      </c>
      <c r="B487" s="154" t="s">
        <v>724</v>
      </c>
      <c r="C487" s="122" t="s">
        <v>841</v>
      </c>
      <c r="D487" s="146">
        <v>0</v>
      </c>
      <c r="E487" s="147">
        <v>0</v>
      </c>
      <c r="F487" s="114">
        <v>0</v>
      </c>
    </row>
    <row r="488" spans="1:6" ht="31.5" hidden="1">
      <c r="A488" s="110">
        <v>478</v>
      </c>
      <c r="B488" s="154" t="s">
        <v>842</v>
      </c>
      <c r="C488" s="122" t="s">
        <v>843</v>
      </c>
      <c r="D488" s="146">
        <v>0</v>
      </c>
      <c r="E488" s="147">
        <v>0</v>
      </c>
      <c r="F488" s="114">
        <v>0</v>
      </c>
    </row>
    <row r="489" spans="1:6" ht="31.5" hidden="1">
      <c r="A489" s="110">
        <v>479</v>
      </c>
      <c r="B489" s="154" t="s">
        <v>844</v>
      </c>
      <c r="C489" s="122" t="s">
        <v>845</v>
      </c>
      <c r="D489" s="146">
        <v>0</v>
      </c>
      <c r="E489" s="147">
        <v>0</v>
      </c>
      <c r="F489" s="114">
        <v>0</v>
      </c>
    </row>
    <row r="490" spans="1:6" ht="47.25" hidden="1">
      <c r="A490" s="110">
        <v>480</v>
      </c>
      <c r="B490" s="154" t="s">
        <v>846</v>
      </c>
      <c r="C490" s="122" t="s">
        <v>847</v>
      </c>
      <c r="D490" s="146">
        <v>0</v>
      </c>
      <c r="E490" s="147">
        <v>0</v>
      </c>
      <c r="F490" s="114">
        <v>0</v>
      </c>
    </row>
    <row r="491" spans="1:6" ht="31.5" hidden="1">
      <c r="A491" s="110">
        <v>481</v>
      </c>
      <c r="B491" s="154" t="s">
        <v>1015</v>
      </c>
      <c r="C491" s="122" t="s">
        <v>1016</v>
      </c>
      <c r="D491" s="146">
        <v>0</v>
      </c>
      <c r="E491" s="147">
        <v>0</v>
      </c>
      <c r="F491" s="114">
        <v>0</v>
      </c>
    </row>
    <row r="492" spans="1:6" ht="31.5" hidden="1">
      <c r="A492" s="110">
        <v>482</v>
      </c>
      <c r="B492" s="154" t="s">
        <v>1017</v>
      </c>
      <c r="C492" s="122" t="s">
        <v>1018</v>
      </c>
      <c r="D492" s="146">
        <v>0</v>
      </c>
      <c r="E492" s="147">
        <v>0</v>
      </c>
      <c r="F492" s="114">
        <v>0</v>
      </c>
    </row>
    <row r="493" spans="1:6" ht="31.5" hidden="1">
      <c r="A493" s="110">
        <v>483</v>
      </c>
      <c r="B493" s="154" t="s">
        <v>1019</v>
      </c>
      <c r="C493" s="122" t="s">
        <v>1020</v>
      </c>
      <c r="D493" s="146">
        <v>0</v>
      </c>
      <c r="E493" s="147">
        <v>0</v>
      </c>
      <c r="F493" s="114">
        <v>0</v>
      </c>
    </row>
    <row r="494" spans="1:6" ht="47.25" hidden="1">
      <c r="A494" s="110">
        <v>484</v>
      </c>
      <c r="B494" s="154" t="s">
        <v>1021</v>
      </c>
      <c r="C494" s="122" t="s">
        <v>1022</v>
      </c>
      <c r="D494" s="146">
        <v>0</v>
      </c>
      <c r="E494" s="147">
        <v>0</v>
      </c>
      <c r="F494" s="114">
        <v>0</v>
      </c>
    </row>
    <row r="495" spans="1:6" ht="31.5" hidden="1">
      <c r="A495" s="110">
        <v>485</v>
      </c>
      <c r="B495" s="154" t="s">
        <v>1023</v>
      </c>
      <c r="C495" s="122" t="s">
        <v>1024</v>
      </c>
      <c r="D495" s="146">
        <v>0</v>
      </c>
      <c r="E495" s="147">
        <v>0</v>
      </c>
      <c r="F495" s="114">
        <v>0</v>
      </c>
    </row>
    <row r="496" spans="1:6" hidden="1">
      <c r="A496" s="110">
        <v>486</v>
      </c>
      <c r="B496" s="155" t="s">
        <v>641</v>
      </c>
      <c r="C496" s="120" t="s">
        <v>291</v>
      </c>
      <c r="D496" s="111">
        <v>0</v>
      </c>
      <c r="E496" s="111">
        <v>0</v>
      </c>
      <c r="F496" s="112">
        <v>0</v>
      </c>
    </row>
    <row r="497" spans="1:6" hidden="1">
      <c r="A497" s="110">
        <v>487</v>
      </c>
      <c r="B497" s="110" t="s">
        <v>642</v>
      </c>
      <c r="C497" s="156" t="s">
        <v>652</v>
      </c>
      <c r="D497" s="157">
        <v>0</v>
      </c>
      <c r="E497" s="147">
        <v>0</v>
      </c>
      <c r="F497" s="158">
        <v>0</v>
      </c>
    </row>
    <row r="498" spans="1:6">
      <c r="A498" s="110"/>
      <c r="B498" s="110" t="s">
        <v>11</v>
      </c>
      <c r="C498" s="159"/>
      <c r="D498" s="110">
        <v>1157</v>
      </c>
      <c r="E498" s="110">
        <v>276</v>
      </c>
      <c r="F498" s="110">
        <v>1433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_4"/>
    <protectedRange sqref="D123:E124" name="Диапазон1_1_2_1_2_1_4"/>
    <protectedRange sqref="E462 D461:F461" name="Диапазон1_1_3_1_1_1_2_1_4"/>
  </protectedRanges>
  <autoFilter ref="A10:F498">
    <filterColumn colId="5">
      <filters>
        <filter val="1"/>
        <filter val="11"/>
        <filter val="110"/>
        <filter val="12"/>
        <filter val="125"/>
        <filter val="13"/>
        <filter val="1433"/>
        <filter val="160"/>
        <filter val="179"/>
        <filter val="2"/>
        <filter val="21"/>
        <filter val="22"/>
        <filter val="23"/>
        <filter val="24"/>
        <filter val="25"/>
        <filter val="26"/>
        <filter val="27"/>
        <filter val="28"/>
        <filter val="285"/>
        <filter val="29"/>
        <filter val="3"/>
        <filter val="30"/>
        <filter val="33"/>
        <filter val="35"/>
        <filter val="36"/>
        <filter val="37"/>
        <filter val="38"/>
        <filter val="4"/>
        <filter val="425"/>
        <filter val="5"/>
        <filter val="50"/>
        <filter val="51"/>
        <filter val="52"/>
        <filter val="6"/>
        <filter val="62"/>
        <filter val="64"/>
        <filter val="65"/>
        <filter val="7"/>
        <filter val="8"/>
        <filter val="81"/>
        <filter val="86"/>
        <filter val="9"/>
      </filters>
    </filterColumn>
  </autoFilter>
  <mergeCells count="10">
    <mergeCell ref="D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rintOptions horizontalCentered="1"/>
  <pageMargins left="0.15748031496062992" right="0.15748031496062992" top="0.19685039370078741" bottom="0.19685039370078741" header="0.19685039370078741" footer="0.19685039370078741"/>
  <pageSetup paperSize="9" scale="6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300049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278</v>
      </c>
      <c r="E12" s="111">
        <v>0</v>
      </c>
      <c r="F12" s="112">
        <v>278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28</v>
      </c>
      <c r="E13" s="147">
        <v>0</v>
      </c>
      <c r="F13" s="114">
        <v>28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1</v>
      </c>
      <c r="E14" s="147">
        <v>0</v>
      </c>
      <c r="F14" s="114">
        <v>1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160</v>
      </c>
      <c r="E19" s="147">
        <v>0</v>
      </c>
      <c r="F19" s="114">
        <v>160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30</v>
      </c>
      <c r="E20" s="147">
        <v>0</v>
      </c>
      <c r="F20" s="114">
        <v>30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59</v>
      </c>
      <c r="E21" s="147">
        <v>0</v>
      </c>
      <c r="F21" s="114">
        <v>59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278</v>
      </c>
      <c r="E497" s="110">
        <v>0</v>
      </c>
      <c r="F497" s="110">
        <v>278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300049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4</v>
      </c>
      <c r="E12" s="111">
        <v>0</v>
      </c>
      <c r="F12" s="112">
        <v>4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4</v>
      </c>
      <c r="E15" s="147">
        <v>0</v>
      </c>
      <c r="F15" s="114">
        <v>4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4</v>
      </c>
      <c r="E497" s="110">
        <v>0</v>
      </c>
      <c r="F497" s="110">
        <v>4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300049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1087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1088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66</v>
      </c>
      <c r="E83" s="111">
        <v>68</v>
      </c>
      <c r="F83" s="112">
        <v>134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7</v>
      </c>
      <c r="E84" s="147">
        <v>0</v>
      </c>
      <c r="F84" s="114">
        <v>7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30</v>
      </c>
      <c r="F85" s="114">
        <v>30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2</v>
      </c>
      <c r="E91" s="147">
        <v>0</v>
      </c>
      <c r="F91" s="114">
        <v>2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1</v>
      </c>
      <c r="F92" s="114">
        <v>1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22</v>
      </c>
      <c r="E93" s="147">
        <v>0</v>
      </c>
      <c r="F93" s="114">
        <v>22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37</v>
      </c>
      <c r="F94" s="114">
        <v>37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35</v>
      </c>
      <c r="E95" s="147">
        <v>0</v>
      </c>
      <c r="F95" s="114">
        <v>35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6</v>
      </c>
      <c r="E273" s="111">
        <v>3</v>
      </c>
      <c r="F273" s="112">
        <v>9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6</v>
      </c>
      <c r="E277" s="147">
        <v>3</v>
      </c>
      <c r="F277" s="114">
        <v>9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72</v>
      </c>
      <c r="E497" s="110">
        <v>71</v>
      </c>
      <c r="F497" s="110">
        <v>143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300049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1089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1090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13</v>
      </c>
      <c r="F47" s="112">
        <v>13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13</v>
      </c>
      <c r="F48" s="114">
        <v>13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1</v>
      </c>
      <c r="F78" s="112">
        <v>1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1</v>
      </c>
      <c r="F79" s="114">
        <v>1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1</v>
      </c>
      <c r="F83" s="112">
        <v>1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1</v>
      </c>
      <c r="F94" s="114">
        <v>1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11</v>
      </c>
      <c r="F118" s="112">
        <v>11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2</v>
      </c>
      <c r="F123" s="114">
        <v>2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9</v>
      </c>
      <c r="F127" s="114">
        <v>9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3</v>
      </c>
      <c r="F273" s="112">
        <v>3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2</v>
      </c>
      <c r="F277" s="114">
        <v>2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1</v>
      </c>
      <c r="F279" s="114">
        <v>1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160</v>
      </c>
      <c r="F305" s="112">
        <v>160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2</v>
      </c>
      <c r="F306" s="114">
        <v>2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2</v>
      </c>
      <c r="F308" s="114">
        <v>2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155</v>
      </c>
      <c r="F315" s="114">
        <v>155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1</v>
      </c>
      <c r="F317" s="114">
        <v>1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6</v>
      </c>
      <c r="F340" s="112">
        <v>6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6</v>
      </c>
      <c r="F341" s="114">
        <v>6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0</v>
      </c>
      <c r="E497" s="110">
        <v>195</v>
      </c>
      <c r="F497" s="110">
        <v>195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300049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1091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1092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15</v>
      </c>
      <c r="E33" s="111">
        <v>0</v>
      </c>
      <c r="F33" s="112">
        <v>15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5</v>
      </c>
      <c r="E35" s="147">
        <v>0</v>
      </c>
      <c r="F35" s="114">
        <v>5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1</v>
      </c>
      <c r="E36" s="147">
        <v>0</v>
      </c>
      <c r="F36" s="114">
        <v>1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2</v>
      </c>
      <c r="E37" s="147">
        <v>0</v>
      </c>
      <c r="F37" s="114">
        <v>2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7</v>
      </c>
      <c r="E38" s="147">
        <v>0</v>
      </c>
      <c r="F38" s="114">
        <v>7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36</v>
      </c>
      <c r="E40" s="111">
        <v>0</v>
      </c>
      <c r="F40" s="112">
        <v>36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36</v>
      </c>
      <c r="E41" s="147">
        <v>0</v>
      </c>
      <c r="F41" s="114">
        <v>36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17</v>
      </c>
      <c r="E47" s="111">
        <v>0</v>
      </c>
      <c r="F47" s="112">
        <v>17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17</v>
      </c>
      <c r="E48" s="147">
        <v>0</v>
      </c>
      <c r="F48" s="114">
        <v>17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1</v>
      </c>
      <c r="E83" s="111">
        <v>0</v>
      </c>
      <c r="F83" s="112">
        <v>1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1</v>
      </c>
      <c r="E84" s="147">
        <v>0</v>
      </c>
      <c r="F84" s="114">
        <v>1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64</v>
      </c>
      <c r="E103" s="111">
        <v>0</v>
      </c>
      <c r="F103" s="112">
        <v>64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1</v>
      </c>
      <c r="E104" s="147">
        <v>0</v>
      </c>
      <c r="F104" s="114">
        <v>1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50</v>
      </c>
      <c r="E106" s="147">
        <v>0</v>
      </c>
      <c r="F106" s="114">
        <v>50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13</v>
      </c>
      <c r="E108" s="147">
        <v>0</v>
      </c>
      <c r="F108" s="114">
        <v>13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1</v>
      </c>
      <c r="E162" s="111">
        <v>0</v>
      </c>
      <c r="F162" s="112">
        <v>1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1</v>
      </c>
      <c r="E163" s="111">
        <v>0</v>
      </c>
      <c r="F163" s="112">
        <v>1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14</v>
      </c>
      <c r="E273" s="111">
        <v>0</v>
      </c>
      <c r="F273" s="112">
        <v>14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13</v>
      </c>
      <c r="E277" s="147">
        <v>0</v>
      </c>
      <c r="F277" s="114">
        <v>13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1</v>
      </c>
      <c r="E278" s="147">
        <v>0</v>
      </c>
      <c r="F278" s="114">
        <v>1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5</v>
      </c>
      <c r="E280" s="111">
        <v>0</v>
      </c>
      <c r="F280" s="112">
        <v>5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4</v>
      </c>
      <c r="E282" s="147">
        <v>0</v>
      </c>
      <c r="F282" s="114">
        <v>4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1</v>
      </c>
      <c r="E283" s="147">
        <v>0</v>
      </c>
      <c r="F283" s="114">
        <v>1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241</v>
      </c>
      <c r="E305" s="111">
        <v>0</v>
      </c>
      <c r="F305" s="112">
        <v>241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3</v>
      </c>
      <c r="E306" s="147">
        <v>0</v>
      </c>
      <c r="F306" s="114">
        <v>3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2</v>
      </c>
      <c r="E308" s="147">
        <v>0</v>
      </c>
      <c r="F308" s="114">
        <v>2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110</v>
      </c>
      <c r="E310" s="147">
        <v>0</v>
      </c>
      <c r="F310" s="114">
        <v>110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81</v>
      </c>
      <c r="E311" s="147">
        <v>0</v>
      </c>
      <c r="F311" s="114">
        <v>81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3</v>
      </c>
      <c r="E313" s="147">
        <v>0</v>
      </c>
      <c r="F313" s="114">
        <v>3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5</v>
      </c>
      <c r="E315" s="147">
        <v>0</v>
      </c>
      <c r="F315" s="114">
        <v>5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37</v>
      </c>
      <c r="E316" s="147">
        <v>0</v>
      </c>
      <c r="F316" s="114">
        <v>37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28</v>
      </c>
      <c r="E340" s="111">
        <v>0</v>
      </c>
      <c r="F340" s="112">
        <v>28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27</v>
      </c>
      <c r="E341" s="147">
        <v>0</v>
      </c>
      <c r="F341" s="114">
        <v>27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1</v>
      </c>
      <c r="E345" s="147">
        <v>0</v>
      </c>
      <c r="F345" s="114">
        <v>1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34</v>
      </c>
      <c r="E413" s="111">
        <v>0</v>
      </c>
      <c r="F413" s="112">
        <v>34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1</v>
      </c>
      <c r="E414" s="147">
        <v>0</v>
      </c>
      <c r="F414" s="114">
        <v>1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33</v>
      </c>
      <c r="E415" s="147">
        <v>0</v>
      </c>
      <c r="F415" s="114">
        <v>33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456</v>
      </c>
      <c r="E497" s="110">
        <v>0</v>
      </c>
      <c r="F497" s="110">
        <v>456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300049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1093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1094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3</v>
      </c>
      <c r="E12" s="111">
        <v>0</v>
      </c>
      <c r="F12" s="112">
        <v>3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3</v>
      </c>
      <c r="E21" s="147">
        <v>0</v>
      </c>
      <c r="F21" s="114">
        <v>3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14</v>
      </c>
      <c r="E33" s="111">
        <v>0</v>
      </c>
      <c r="F33" s="112">
        <v>14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8</v>
      </c>
      <c r="E34" s="147">
        <v>0</v>
      </c>
      <c r="F34" s="114">
        <v>8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2</v>
      </c>
      <c r="E35" s="147">
        <v>0</v>
      </c>
      <c r="F35" s="114">
        <v>2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4</v>
      </c>
      <c r="E38" s="147">
        <v>0</v>
      </c>
      <c r="F38" s="114">
        <v>4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43</v>
      </c>
      <c r="E83" s="111">
        <v>0</v>
      </c>
      <c r="F83" s="112">
        <v>43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21</v>
      </c>
      <c r="E87" s="147">
        <v>0</v>
      </c>
      <c r="F87" s="114">
        <v>21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22</v>
      </c>
      <c r="E91" s="147">
        <v>0</v>
      </c>
      <c r="F91" s="114">
        <v>22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10</v>
      </c>
      <c r="E141" s="111">
        <v>0</v>
      </c>
      <c r="F141" s="112">
        <v>10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1</v>
      </c>
      <c r="E144" s="147">
        <v>0</v>
      </c>
      <c r="F144" s="114">
        <v>1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2</v>
      </c>
      <c r="E146" s="147">
        <v>0</v>
      </c>
      <c r="F146" s="114">
        <v>2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7</v>
      </c>
      <c r="E147" s="147">
        <v>0</v>
      </c>
      <c r="F147" s="114">
        <v>7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5</v>
      </c>
      <c r="E246" s="111">
        <v>0</v>
      </c>
      <c r="F246" s="112">
        <v>5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4</v>
      </c>
      <c r="E250" s="147">
        <v>0</v>
      </c>
      <c r="F250" s="114">
        <v>4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1</v>
      </c>
      <c r="E252" s="147">
        <v>0</v>
      </c>
      <c r="F252" s="114">
        <v>1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1</v>
      </c>
      <c r="E257" s="111">
        <v>0</v>
      </c>
      <c r="F257" s="112">
        <v>1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1</v>
      </c>
      <c r="E265" s="147">
        <v>0</v>
      </c>
      <c r="F265" s="114">
        <v>1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1</v>
      </c>
      <c r="E273" s="111">
        <v>0</v>
      </c>
      <c r="F273" s="112">
        <v>1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1</v>
      </c>
      <c r="E277" s="147">
        <v>0</v>
      </c>
      <c r="F277" s="114">
        <v>1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29</v>
      </c>
      <c r="E285" s="111">
        <v>0</v>
      </c>
      <c r="F285" s="112">
        <v>29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6</v>
      </c>
      <c r="E286" s="147">
        <v>0</v>
      </c>
      <c r="F286" s="114">
        <v>6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23</v>
      </c>
      <c r="E288" s="147">
        <v>0</v>
      </c>
      <c r="F288" s="114">
        <v>23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23</v>
      </c>
      <c r="E305" s="111">
        <v>0</v>
      </c>
      <c r="F305" s="112">
        <v>23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21</v>
      </c>
      <c r="E308" s="147">
        <v>0</v>
      </c>
      <c r="F308" s="114">
        <v>21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1</v>
      </c>
      <c r="E309" s="147">
        <v>0</v>
      </c>
      <c r="F309" s="114">
        <v>1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1</v>
      </c>
      <c r="E317" s="147">
        <v>0</v>
      </c>
      <c r="F317" s="114">
        <v>1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26</v>
      </c>
      <c r="E326" s="111">
        <v>0</v>
      </c>
      <c r="F326" s="112">
        <v>26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8</v>
      </c>
      <c r="E328" s="147">
        <v>0</v>
      </c>
      <c r="F328" s="114">
        <v>8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1</v>
      </c>
      <c r="E329" s="147">
        <v>0</v>
      </c>
      <c r="F329" s="114">
        <v>1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3</v>
      </c>
      <c r="E330" s="147">
        <v>0</v>
      </c>
      <c r="F330" s="114">
        <v>3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2</v>
      </c>
      <c r="E331" s="147">
        <v>0</v>
      </c>
      <c r="F331" s="114">
        <v>2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12</v>
      </c>
      <c r="E332" s="147">
        <v>0</v>
      </c>
      <c r="F332" s="114">
        <v>12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52</v>
      </c>
      <c r="E340" s="111">
        <v>0</v>
      </c>
      <c r="F340" s="112">
        <v>52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5</v>
      </c>
      <c r="E342" s="147">
        <v>0</v>
      </c>
      <c r="F342" s="114">
        <v>5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5</v>
      </c>
      <c r="E344" s="147">
        <v>0</v>
      </c>
      <c r="F344" s="114">
        <v>5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5</v>
      </c>
      <c r="E345" s="147">
        <v>0</v>
      </c>
      <c r="F345" s="114">
        <v>5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1</v>
      </c>
      <c r="E350" s="147">
        <v>0</v>
      </c>
      <c r="F350" s="114">
        <v>1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36</v>
      </c>
      <c r="E351" s="147">
        <v>0</v>
      </c>
      <c r="F351" s="114">
        <v>36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119</v>
      </c>
      <c r="E357" s="111">
        <v>0</v>
      </c>
      <c r="F357" s="112">
        <v>119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7</v>
      </c>
      <c r="E359" s="147">
        <v>0</v>
      </c>
      <c r="F359" s="114">
        <v>7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61</v>
      </c>
      <c r="E360" s="147">
        <v>0</v>
      </c>
      <c r="F360" s="114">
        <v>61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8</v>
      </c>
      <c r="E362" s="147">
        <v>0</v>
      </c>
      <c r="F362" s="114">
        <v>8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1</v>
      </c>
      <c r="E368" s="147">
        <v>0</v>
      </c>
      <c r="F368" s="114">
        <v>1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34</v>
      </c>
      <c r="E369" s="147">
        <v>0</v>
      </c>
      <c r="F369" s="114">
        <v>34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5</v>
      </c>
      <c r="E373" s="147">
        <v>0</v>
      </c>
      <c r="F373" s="114">
        <v>5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1</v>
      </c>
      <c r="E374" s="147">
        <v>0</v>
      </c>
      <c r="F374" s="114">
        <v>1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2</v>
      </c>
      <c r="E375" s="147">
        <v>0</v>
      </c>
      <c r="F375" s="114">
        <v>2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2</v>
      </c>
      <c r="E398" s="111">
        <v>0</v>
      </c>
      <c r="F398" s="112">
        <v>2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2</v>
      </c>
      <c r="E399" s="147">
        <v>0</v>
      </c>
      <c r="F399" s="114">
        <v>2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1</v>
      </c>
      <c r="E407" s="111">
        <v>0</v>
      </c>
      <c r="F407" s="112">
        <v>1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1</v>
      </c>
      <c r="E408" s="147">
        <v>0</v>
      </c>
      <c r="F408" s="114">
        <v>1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18</v>
      </c>
      <c r="E413" s="111">
        <v>0</v>
      </c>
      <c r="F413" s="112">
        <v>18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18</v>
      </c>
      <c r="E415" s="147">
        <v>0</v>
      </c>
      <c r="F415" s="114">
        <v>18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347</v>
      </c>
      <c r="E497" s="110">
        <v>0</v>
      </c>
      <c r="F497" s="110">
        <v>347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300049</vt:lpstr>
      <vt:lpstr>код</vt:lpstr>
      <vt:lpstr>ВСЕ_</vt:lpstr>
      <vt:lpstr>6</vt:lpstr>
      <vt:lpstr>4</vt:lpstr>
      <vt:lpstr>24</vt:lpstr>
      <vt:lpstr>55</vt:lpstr>
      <vt:lpstr>71</vt:lpstr>
      <vt:lpstr>80</vt:lpstr>
      <vt:lpstr>22</vt:lpstr>
      <vt:lpstr>реабилитация</vt:lpstr>
      <vt:lpstr>'300049'!Заголовки_для_печати</vt:lpstr>
      <vt:lpstr>ВСЕ_!Область_печати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2025-04-04T05:42:55Z</cp:lastPrinted>
  <dcterms:created xsi:type="dcterms:W3CDTF">2015-10-21T05:48:39Z</dcterms:created>
  <dcterms:modified xsi:type="dcterms:W3CDTF">2025-04-04T05:43:40Z</dcterms:modified>
</cp:coreProperties>
</file>